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0" activeTab="1"/>
  </bookViews>
  <sheets>
    <sheet name="DIG" sheetId="1" r:id="rId1"/>
    <sheet name="COTAÇÃO DIÁRIA" sheetId="2" r:id="rId2"/>
    <sheet name="IMPRENSA" sheetId="3" r:id="rId3"/>
  </sheets>
  <definedNames>
    <definedName name="_xlnm.Print_Area" localSheetId="1">'COTAÇÃO DIÁRIA'!$A$1:$J$554</definedName>
    <definedName name="_xlnm.Print_Area" localSheetId="2">'IMPRENSA'!$A$1:$G$43</definedName>
    <definedName name="Excel_BuiltIn_Print_Area_2_1">('COTAÇÃO DIÁRIA'!$A$1:$J$456,'COTAÇÃO DIÁRIA'!$A$457:$J$554)</definedName>
    <definedName name="Excel_BuiltIn_Print_Area_3_1">'COTAÇÃO DIÁRIA'!$A$1:$J$456</definedName>
  </definedNames>
  <calcPr fullCalcOnLoad="1"/>
</workbook>
</file>

<file path=xl/sharedStrings.xml><?xml version="1.0" encoding="utf-8"?>
<sst xmlns="http://schemas.openxmlformats.org/spreadsheetml/2006/main" count="2764" uniqueCount="763">
  <si>
    <t xml:space="preserve"> </t>
  </si>
  <si>
    <t>MER</t>
  </si>
  <si>
    <t xml:space="preserve">           PREÇOS EM R$</t>
  </si>
  <si>
    <t>Proce -</t>
  </si>
  <si>
    <t>VAR %</t>
  </si>
  <si>
    <t>PRODUTO/VARIEDADE</t>
  </si>
  <si>
    <t>UNID./EMB.</t>
  </si>
  <si>
    <t>*</t>
  </si>
  <si>
    <t>CA   DO</t>
  </si>
  <si>
    <t>MIN</t>
  </si>
  <si>
    <t>M_C DO DIA</t>
  </si>
  <si>
    <t>MAX</t>
  </si>
  <si>
    <t>dência</t>
  </si>
  <si>
    <t>FRUTAS</t>
  </si>
  <si>
    <t>ABACATE</t>
  </si>
  <si>
    <t>Colinson</t>
  </si>
  <si>
    <t>Caixa 20 a 22 kg</t>
  </si>
  <si>
    <t>PR/SP</t>
  </si>
  <si>
    <t>Geada</t>
  </si>
  <si>
    <t>Manteiga</t>
  </si>
  <si>
    <t>SP/PR</t>
  </si>
  <si>
    <t>Margarida</t>
  </si>
  <si>
    <t>Quintal</t>
  </si>
  <si>
    <t>ABACAXI</t>
  </si>
  <si>
    <t xml:space="preserve">                                                                                                                        </t>
  </si>
  <si>
    <t>Hawai</t>
  </si>
  <si>
    <t>(grande)</t>
  </si>
  <si>
    <t>Caixa 18kg</t>
  </si>
  <si>
    <t>SP/MG/PA</t>
  </si>
  <si>
    <t>(médio)</t>
  </si>
  <si>
    <t>(pequeno)</t>
  </si>
  <si>
    <t>20.00</t>
  </si>
  <si>
    <t>Pérola</t>
  </si>
  <si>
    <t>AMEIXA (NACIONAL)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</si>
  <si>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</si>
  <si>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Vermelha</t>
  </si>
  <si>
    <t xml:space="preserve">Caixa 8 a 10 kg </t>
  </si>
  <si>
    <t xml:space="preserve">Caixa 18 a 20 kg </t>
  </si>
  <si>
    <t>AMEIXA (IMPORTADA)</t>
  </si>
  <si>
    <t xml:space="preserve">                            </t>
  </si>
  <si>
    <t>Preta</t>
  </si>
  <si>
    <t xml:space="preserve">Caixa 9 a 10 kg </t>
  </si>
  <si>
    <t>ESP</t>
  </si>
  <si>
    <t>BANANA</t>
  </si>
  <si>
    <t>Caturra</t>
  </si>
  <si>
    <t xml:space="preserve">Primeira </t>
  </si>
  <si>
    <t>PR/SC/SP</t>
  </si>
  <si>
    <t xml:space="preserve">Segunda </t>
  </si>
  <si>
    <t>Prata</t>
  </si>
  <si>
    <t>SC/SP</t>
  </si>
  <si>
    <t>Maçã Climatizada</t>
  </si>
  <si>
    <t>Caixa 18 a 20 kg</t>
  </si>
  <si>
    <t>SP?SC</t>
  </si>
  <si>
    <t>Terra</t>
  </si>
  <si>
    <t>SP</t>
  </si>
  <si>
    <t>CAQUI</t>
  </si>
  <si>
    <t>Chocolate</t>
  </si>
  <si>
    <t>SC/RS</t>
  </si>
  <si>
    <t>Curtido</t>
  </si>
  <si>
    <t>Fuyu</t>
  </si>
  <si>
    <t>Taubaté</t>
  </si>
  <si>
    <t>COCO</t>
  </si>
  <si>
    <t>Comum</t>
  </si>
  <si>
    <t>Seco</t>
  </si>
  <si>
    <t>Saco 14 a 15 kg</t>
  </si>
  <si>
    <t>BA/RN/SP</t>
  </si>
  <si>
    <t>Verde</t>
  </si>
  <si>
    <t>Un</t>
  </si>
  <si>
    <t>LARANJA</t>
  </si>
  <si>
    <t>Baia</t>
  </si>
  <si>
    <t xml:space="preserve">Caixa 25 kg </t>
  </si>
  <si>
    <t>Lima</t>
  </si>
  <si>
    <t>Pera</t>
  </si>
  <si>
    <t>(pequena)</t>
  </si>
  <si>
    <t>LIMA DA PÉRSIA</t>
  </si>
  <si>
    <t>LIMÃO</t>
  </si>
  <si>
    <t>Tahiti</t>
  </si>
  <si>
    <t>Rosa</t>
  </si>
  <si>
    <t>PR</t>
  </si>
  <si>
    <t>Grap Fruit</t>
  </si>
  <si>
    <t>Caixa 15 kg</t>
  </si>
  <si>
    <t>Kinkan</t>
  </si>
  <si>
    <t>Caixa 1,5 a 2 kg</t>
  </si>
  <si>
    <t>TANGERINA</t>
  </si>
  <si>
    <t>Mimosa/Mexirica</t>
  </si>
  <si>
    <t>(média)</t>
  </si>
  <si>
    <t>PR/SC/RS</t>
  </si>
  <si>
    <t>Cravo</t>
  </si>
  <si>
    <t>Murkote</t>
  </si>
  <si>
    <t>Ponkan</t>
  </si>
  <si>
    <t>MAÇÃ (IMPORTADA)</t>
  </si>
  <si>
    <t>Gransmith</t>
  </si>
  <si>
    <t>TP 80 a 100</t>
  </si>
  <si>
    <t>caixa 20 kg</t>
  </si>
  <si>
    <t>ARG/CHL</t>
  </si>
  <si>
    <t>Red Delicios</t>
  </si>
  <si>
    <t>MAÇA NACIONAL</t>
  </si>
  <si>
    <t>Gala CAT-1TP 80 A 100</t>
  </si>
  <si>
    <t>caixa 18 a 20 kg</t>
  </si>
  <si>
    <t>Gala CAT-2TP 80 A 100</t>
  </si>
  <si>
    <t>Gala CAT-3TP 100 A 150</t>
  </si>
  <si>
    <t>Golden CAT-1TP 80 A 100</t>
  </si>
  <si>
    <t>RS/SC</t>
  </si>
  <si>
    <t>Golden CAT-2TP 100 A 150</t>
  </si>
  <si>
    <t>Fuji CAT-1TP 80 A 100</t>
  </si>
  <si>
    <t>Fuji CAT-2TP 80 A 100</t>
  </si>
  <si>
    <t>Fuji CAT-3TP 100 A 150</t>
  </si>
  <si>
    <t>Eva</t>
  </si>
  <si>
    <t>Outras</t>
  </si>
  <si>
    <t>MAMÃO</t>
  </si>
  <si>
    <t>Formosa</t>
  </si>
  <si>
    <t>Maduro</t>
  </si>
  <si>
    <t>SP/BA/ES</t>
  </si>
  <si>
    <t>Hawai (Papaya)</t>
  </si>
  <si>
    <t xml:space="preserve">Caixa 7 a 8 kg </t>
  </si>
  <si>
    <t>MANGA</t>
  </si>
  <si>
    <t>Manga</t>
  </si>
  <si>
    <t>Aden</t>
  </si>
  <si>
    <t>Caixa Pap. 6kg</t>
  </si>
  <si>
    <t>Borbon</t>
  </si>
  <si>
    <t xml:space="preserve">Caixa 20 kg </t>
  </si>
  <si>
    <t xml:space="preserve">Caixa 10 Kg </t>
  </si>
  <si>
    <t>Espada</t>
  </si>
  <si>
    <t>Keit</t>
  </si>
  <si>
    <t>Tomy</t>
  </si>
  <si>
    <t>BA/PE</t>
  </si>
  <si>
    <t>Palmer</t>
  </si>
  <si>
    <t>MARACUJÁ</t>
  </si>
  <si>
    <t>Azedo</t>
  </si>
  <si>
    <t>azedo</t>
  </si>
  <si>
    <t>Caixa 10 a 12 kg</t>
  </si>
  <si>
    <t>Doce</t>
  </si>
  <si>
    <t>doce</t>
  </si>
  <si>
    <t>Caixa Pap. 2 kg</t>
  </si>
  <si>
    <t>MELÃO</t>
  </si>
  <si>
    <t>Amarelo</t>
  </si>
  <si>
    <t>5 a 6 UN</t>
  </si>
  <si>
    <t xml:space="preserve">Caixa13 kg </t>
  </si>
  <si>
    <t>7 a 8 UN</t>
  </si>
  <si>
    <t>BA/RRN/SP</t>
  </si>
  <si>
    <t>10 a 12 UN</t>
  </si>
  <si>
    <t>14 UN</t>
  </si>
  <si>
    <t>Orange</t>
  </si>
  <si>
    <t>Caixa 6 kg</t>
  </si>
  <si>
    <t>Net Melon</t>
  </si>
  <si>
    <t>Caipira</t>
  </si>
  <si>
    <t>kg</t>
  </si>
  <si>
    <t>SP/TO</t>
  </si>
  <si>
    <t>Pele de Sapo</t>
  </si>
  <si>
    <t>5-6-8-10 UN</t>
  </si>
  <si>
    <t>Caixa 13 kg</t>
  </si>
  <si>
    <t>SP/BA/RN</t>
  </si>
  <si>
    <t>MELANCIA</t>
  </si>
  <si>
    <t>Comprida/Redonda</t>
  </si>
  <si>
    <t>SP/GO</t>
  </si>
  <si>
    <t>Kodama</t>
  </si>
  <si>
    <t>Caixa 10  a 12 kg</t>
  </si>
  <si>
    <t>Baby</t>
  </si>
  <si>
    <t>MORANGO</t>
  </si>
  <si>
    <t>4 bandeja</t>
  </si>
  <si>
    <t>1,2 a 1,5 kg</t>
  </si>
  <si>
    <t>PR/MG/SP</t>
  </si>
  <si>
    <t>NECTARINA</t>
  </si>
  <si>
    <t>Nectarina</t>
  </si>
  <si>
    <t>Caixa 8  a 10 kg</t>
  </si>
  <si>
    <t>Nectarina (Importada)</t>
  </si>
  <si>
    <t>ARG/CHI</t>
  </si>
  <si>
    <t>PÊSSEGO</t>
  </si>
  <si>
    <t>'</t>
  </si>
  <si>
    <t>Nacional</t>
  </si>
  <si>
    <t>Importado</t>
  </si>
  <si>
    <t>PERA (NACIONAL)</t>
  </si>
  <si>
    <t>PR/SC</t>
  </si>
  <si>
    <t>Yaris</t>
  </si>
  <si>
    <t>PERA (IMPORTADA)</t>
  </si>
  <si>
    <t>Danjour (308)</t>
  </si>
  <si>
    <t>ARGUSA</t>
  </si>
  <si>
    <t>Willians (310)</t>
  </si>
  <si>
    <t>TP 80 A 100</t>
  </si>
  <si>
    <t>ARG/USA</t>
  </si>
  <si>
    <t>Pakas</t>
  </si>
  <si>
    <t>ARG</t>
  </si>
  <si>
    <t>PINHÃO</t>
  </si>
  <si>
    <t>Pinhão</t>
  </si>
  <si>
    <t xml:space="preserve">Saco 20 kg </t>
  </si>
  <si>
    <t>UVA (NACIONAL)</t>
  </si>
  <si>
    <t>Benitaca (499)</t>
  </si>
  <si>
    <t xml:space="preserve">Caixa 8 kg </t>
  </si>
  <si>
    <t>Brasil</t>
  </si>
  <si>
    <t>Niagara (Branca)</t>
  </si>
  <si>
    <t>Niagara (Rosada)(366)</t>
  </si>
  <si>
    <t>Itália</t>
  </si>
  <si>
    <t>Rubi</t>
  </si>
  <si>
    <t>Thompsom Nacional</t>
  </si>
  <si>
    <t>SP/BA/PE</t>
  </si>
  <si>
    <t>UVA (IMPORTADA)</t>
  </si>
  <si>
    <t>Moscatel</t>
  </si>
  <si>
    <t>Caixa 08 a 10 kg</t>
  </si>
  <si>
    <t>CHL</t>
  </si>
  <si>
    <t>Redglob</t>
  </si>
  <si>
    <t>Thompsom</t>
  </si>
  <si>
    <t>KIWI</t>
  </si>
  <si>
    <t>CHI/ITl</t>
  </si>
  <si>
    <t>DEMAIS FRUTAS</t>
  </si>
  <si>
    <t>ABIU</t>
  </si>
  <si>
    <t xml:space="preserve">Caixa 3 kg </t>
  </si>
  <si>
    <t>ACEROLA</t>
  </si>
  <si>
    <t>AMORA</t>
  </si>
  <si>
    <t xml:space="preserve">Caixa 1,5 kg </t>
  </si>
  <si>
    <t>ATEMÓIA 15 UN</t>
  </si>
  <si>
    <t xml:space="preserve">Caixa 2,5 a 3 kg </t>
  </si>
  <si>
    <t>CAJU</t>
  </si>
  <si>
    <t xml:space="preserve">Caixa 1,5  kg </t>
  </si>
  <si>
    <t xml:space="preserve">CARAMBOLA </t>
  </si>
  <si>
    <t>Caixa 7 a 8 kg</t>
  </si>
  <si>
    <t>CASTANHA DO PARÁ</t>
  </si>
  <si>
    <t xml:space="preserve">CEREJA     </t>
  </si>
  <si>
    <t>Caixa 6 a 8 kg</t>
  </si>
  <si>
    <t>USA</t>
  </si>
  <si>
    <t>CIDRA</t>
  </si>
  <si>
    <t xml:space="preserve">FIGO  </t>
  </si>
  <si>
    <t>Caixa 1 a 1,5 kg</t>
  </si>
  <si>
    <t>OUTRAS FRUTAS</t>
  </si>
  <si>
    <t>FIGO DA ÍNDIA</t>
  </si>
  <si>
    <t>FRAMBOESA</t>
  </si>
  <si>
    <t xml:space="preserve">Caixa 2 kg </t>
  </si>
  <si>
    <t>FRUTA DO CONDE</t>
  </si>
  <si>
    <t xml:space="preserve">GOIABA  </t>
  </si>
  <si>
    <t>Branca</t>
  </si>
  <si>
    <t>GRAVIOLA</t>
  </si>
  <si>
    <t>LICHIA</t>
  </si>
  <si>
    <t>Caixa 3 a 4 kg</t>
  </si>
  <si>
    <t>MANGOSTIM</t>
  </si>
  <si>
    <t>MARMELO</t>
  </si>
  <si>
    <t>Caixa 3 a 4,5 kg</t>
  </si>
  <si>
    <t>MIRTILO</t>
  </si>
  <si>
    <t>usa</t>
  </si>
  <si>
    <t>JACA</t>
  </si>
  <si>
    <t>NÊSPERA</t>
  </si>
  <si>
    <t>Caixa 2 a 3 kg</t>
  </si>
  <si>
    <t>NÓZ PECÃ</t>
  </si>
  <si>
    <t xml:space="preserve">MACADÂMIA </t>
  </si>
  <si>
    <t>Caixa 03 kg</t>
  </si>
  <si>
    <t>JABUTICABA</t>
  </si>
  <si>
    <t>Caixa 3 a 5 kg</t>
  </si>
  <si>
    <t>KINO/QUINO</t>
  </si>
  <si>
    <t>CIRIGUELA</t>
  </si>
  <si>
    <t>ROMÃ</t>
  </si>
  <si>
    <t>TAMARINDO</t>
  </si>
  <si>
    <t>caixa 2,5 a 3 kg</t>
  </si>
  <si>
    <t>CUPUAÇU</t>
  </si>
  <si>
    <t>Caixa 4 a 5 kg</t>
  </si>
  <si>
    <t>PHISALIS</t>
  </si>
  <si>
    <t>JAMBO</t>
  </si>
  <si>
    <t>JATOBÁ</t>
  </si>
  <si>
    <t>GENIPAPO</t>
  </si>
  <si>
    <t>SAPOTI</t>
  </si>
  <si>
    <t>Caixa 1,5 a 3 kg</t>
  </si>
  <si>
    <t>HORTALIÇAS FRUTOS</t>
  </si>
  <si>
    <t xml:space="preserve">  </t>
  </si>
  <si>
    <t>ABÓBORA</t>
  </si>
  <si>
    <t>Kabotiá</t>
  </si>
  <si>
    <t>Menina</t>
  </si>
  <si>
    <t>Moranga</t>
  </si>
  <si>
    <t>Seca</t>
  </si>
  <si>
    <t>ABOBRINHA</t>
  </si>
  <si>
    <t>Extra “AA”</t>
  </si>
  <si>
    <t>PR/ES</t>
  </si>
  <si>
    <t>Extra “A”</t>
  </si>
  <si>
    <t>BERINJELA</t>
  </si>
  <si>
    <t>Extra</t>
  </si>
  <si>
    <t>AA</t>
  </si>
  <si>
    <t xml:space="preserve">Caixa 10 a 12 kg </t>
  </si>
  <si>
    <t>A</t>
  </si>
  <si>
    <t>CAXI</t>
  </si>
  <si>
    <t>CHUCHU</t>
  </si>
  <si>
    <t xml:space="preserve">Caixa 20 a 22 kg </t>
  </si>
  <si>
    <t>PR/SP/ES</t>
  </si>
  <si>
    <t>Ervilha torta primeira</t>
  </si>
  <si>
    <t xml:space="preserve">Caixa 12 a 15 kg </t>
  </si>
  <si>
    <t xml:space="preserve">Ervilha torta  segunda </t>
  </si>
  <si>
    <t>Caixa 15 a 17 kg</t>
  </si>
  <si>
    <t>FAVA</t>
  </si>
  <si>
    <t>JILÓ PRIMEIRA</t>
  </si>
  <si>
    <t>Caixa 14 a 16 kg</t>
  </si>
  <si>
    <t>JILÓ Segunda</t>
  </si>
  <si>
    <t>QUIABO PAULISTA</t>
  </si>
  <si>
    <t>PR/ES/SP</t>
  </si>
  <si>
    <t>QUIABO</t>
  </si>
  <si>
    <t>MAXIXE</t>
  </si>
  <si>
    <t>Caixa 16 a 18 kg</t>
  </si>
  <si>
    <t>MILHO VERDE 50 espigas</t>
  </si>
  <si>
    <t>Saco 10 a 12 kg</t>
  </si>
  <si>
    <t>PEPINO</t>
  </si>
  <si>
    <t>Aodai</t>
  </si>
  <si>
    <t>Conserva</t>
  </si>
  <si>
    <t xml:space="preserve">Especial </t>
  </si>
  <si>
    <t>Japonês</t>
  </si>
  <si>
    <t xml:space="preserve">PIMENTA  </t>
  </si>
  <si>
    <t>Pimenta Ardida</t>
  </si>
  <si>
    <t>Pimenta Camborci</t>
  </si>
  <si>
    <t>PIMENTÃO</t>
  </si>
  <si>
    <t>Vermelho</t>
  </si>
  <si>
    <t>Roxo</t>
  </si>
  <si>
    <t>TOMATE</t>
  </si>
  <si>
    <t>Longa Vida</t>
  </si>
  <si>
    <t>Caqui/Salada</t>
  </si>
  <si>
    <t>Caixta 2 kg</t>
  </si>
  <si>
    <t xml:space="preserve">Cereja     </t>
  </si>
  <si>
    <t xml:space="preserve">Caixa 2 a 3 kg </t>
  </si>
  <si>
    <t>Banja 180 a 200 Gr</t>
  </si>
  <si>
    <t>Banja 400 a 500 Gr</t>
  </si>
  <si>
    <t>Rasteiro</t>
  </si>
  <si>
    <t>Saladete</t>
  </si>
  <si>
    <t>VAGEM</t>
  </si>
  <si>
    <t>Macarrão  Paulista</t>
  </si>
  <si>
    <t>Caixa 12 a 15 kg</t>
  </si>
  <si>
    <t>Macarrão</t>
  </si>
  <si>
    <t>SP/ES</t>
  </si>
  <si>
    <t>HORTALIÇAS TUBEROSAS (Raízes, Tubérculos, Bulbo)</t>
  </si>
  <si>
    <t>ALHO (NACIONAL)</t>
  </si>
  <si>
    <t>TP 3 a 4</t>
  </si>
  <si>
    <t>MG/SC</t>
  </si>
  <si>
    <t>TP 5 a 7</t>
  </si>
  <si>
    <t>ALHO (IMPORTADO)</t>
  </si>
  <si>
    <t xml:space="preserve">            </t>
  </si>
  <si>
    <t>Branco TP 3 a 4</t>
  </si>
  <si>
    <t>Roxo TP 5 a 7</t>
  </si>
  <si>
    <t>ARG/CH</t>
  </si>
  <si>
    <t>AIPIM</t>
  </si>
  <si>
    <t>Primeira</t>
  </si>
  <si>
    <t>Caixa 19 a 20 kg</t>
  </si>
  <si>
    <t>Segunda</t>
  </si>
  <si>
    <t>BATATA LAVADA</t>
  </si>
  <si>
    <t>Batata Lisa</t>
  </si>
  <si>
    <t>Especial</t>
  </si>
  <si>
    <t xml:space="preserve">Saco 50 kg </t>
  </si>
  <si>
    <t>Batata  comum especial</t>
  </si>
  <si>
    <t>batata comum primeira</t>
  </si>
  <si>
    <t>Batata Casca Rosada</t>
  </si>
  <si>
    <t>Batata Comum Escovada</t>
  </si>
  <si>
    <t>PRR/SP</t>
  </si>
  <si>
    <t>BATATA YAKON</t>
  </si>
  <si>
    <t>BATATA DOCE</t>
  </si>
  <si>
    <t>Batada doce Branca</t>
  </si>
  <si>
    <t>SP/SE</t>
  </si>
  <si>
    <t>Batada doce Roxa</t>
  </si>
  <si>
    <t xml:space="preserve">BATATA SALSA (MANDIQUINHA) </t>
  </si>
  <si>
    <t xml:space="preserve">Batata Salsa   </t>
  </si>
  <si>
    <t>BETERRABA</t>
  </si>
  <si>
    <t>Maço</t>
  </si>
  <si>
    <t>Med/Grd</t>
  </si>
  <si>
    <t>04 Un</t>
  </si>
  <si>
    <t>CARÁ</t>
  </si>
  <si>
    <t>CEBOLA</t>
  </si>
  <si>
    <t>Branca Nacional</t>
  </si>
  <si>
    <t>Pera  Nacional</t>
  </si>
  <si>
    <t>MG/PE/SP</t>
  </si>
  <si>
    <t>Importada</t>
  </si>
  <si>
    <t>ARG HOI</t>
  </si>
  <si>
    <t>CENOURA</t>
  </si>
  <si>
    <t>Nantes</t>
  </si>
  <si>
    <t xml:space="preserve">Maço </t>
  </si>
  <si>
    <t>Maço  2 a 3 kg</t>
  </si>
  <si>
    <t>Extra   AA</t>
  </si>
  <si>
    <t>Extra   A</t>
  </si>
  <si>
    <t>/PR/MGŚP</t>
  </si>
  <si>
    <t>PR/SP/MG</t>
  </si>
  <si>
    <t>CREM</t>
  </si>
  <si>
    <t>Maço 1,5 a 2 kg</t>
  </si>
  <si>
    <t>GENGIBRE Primeira</t>
  </si>
  <si>
    <t>Caixa</t>
  </si>
  <si>
    <t>GENGIBRE Segunda</t>
  </si>
  <si>
    <t>GOBÔ</t>
  </si>
  <si>
    <t>INHAME/TAIÁ</t>
  </si>
  <si>
    <t>NABO BRANCO</t>
  </si>
  <si>
    <t>Maço 2 a 4 kg</t>
  </si>
  <si>
    <t>RABANETE  HIB</t>
  </si>
  <si>
    <t>Dz de Maços</t>
  </si>
  <si>
    <t xml:space="preserve"> 12kg</t>
  </si>
  <si>
    <t>RABANETE  COM</t>
  </si>
  <si>
    <t xml:space="preserve"> 12 kg</t>
  </si>
  <si>
    <t>HORTALIÇAS FOLHOSAS</t>
  </si>
  <si>
    <t>Agrião</t>
  </si>
  <si>
    <t>Maço 400 a 500 gr</t>
  </si>
  <si>
    <t xml:space="preserve">ALCACHOFRA   </t>
  </si>
  <si>
    <t>Alcachôfra</t>
  </si>
  <si>
    <t xml:space="preserve">Caixa </t>
  </si>
  <si>
    <t>Caixa 9 a 12 Un</t>
  </si>
  <si>
    <t>Caixa 6 a 7 kg</t>
  </si>
  <si>
    <t xml:space="preserve">ALFACE   </t>
  </si>
  <si>
    <t>Alface Crespa/Lisa</t>
  </si>
  <si>
    <t>Grande</t>
  </si>
  <si>
    <t xml:space="preserve">Caixa 18 Un </t>
  </si>
  <si>
    <t>PR/RS</t>
  </si>
  <si>
    <t>Média</t>
  </si>
  <si>
    <t>Caixa 24 Un</t>
  </si>
  <si>
    <t>Alface Americana</t>
  </si>
  <si>
    <t>Caixa de 16 a 18 Un</t>
  </si>
  <si>
    <t>CHICÓRIA/ESCAROLA</t>
  </si>
  <si>
    <t>ENDÍVIA</t>
  </si>
  <si>
    <t>ALFAVACA</t>
  </si>
  <si>
    <t>Maço 300 gr</t>
  </si>
  <si>
    <t>ALECRIM</t>
  </si>
  <si>
    <t>ALFAFA (BROTO)</t>
  </si>
  <si>
    <t xml:space="preserve">Bandeja </t>
  </si>
  <si>
    <t>150 gr</t>
  </si>
  <si>
    <t>ALHO PORÓ</t>
  </si>
  <si>
    <t>Maço 4 Un</t>
  </si>
  <si>
    <t>ALMEIRÃO  C. Espada</t>
  </si>
  <si>
    <t>Maço 300 a 400 gr</t>
  </si>
  <si>
    <t>ALMEIRÃO Pão de açucar</t>
  </si>
  <si>
    <t>ASPARGO</t>
  </si>
  <si>
    <t>BROTO DE BAMBU</t>
  </si>
  <si>
    <t>Maço  2 a 4 kg</t>
  </si>
  <si>
    <t>BROTO DE FEIJÃO (MOYASHI)</t>
  </si>
  <si>
    <t>Pacote</t>
  </si>
  <si>
    <t>Pcte 500 gr</t>
  </si>
  <si>
    <t>BUCHA</t>
  </si>
  <si>
    <t>Saco</t>
  </si>
  <si>
    <t>Saco 3 a 4 kg</t>
  </si>
  <si>
    <t>CEBOLINHA (CHEIRO-VERDE)</t>
  </si>
  <si>
    <t>Maço 400 gr</t>
  </si>
  <si>
    <t xml:space="preserve">COGUMELO         </t>
  </si>
  <si>
    <t xml:space="preserve">Cogumelo </t>
  </si>
  <si>
    <t>Balde</t>
  </si>
  <si>
    <t>Balde 1 kg</t>
  </si>
  <si>
    <t>300 a 350 gr</t>
  </si>
  <si>
    <t>Cogumelo Shitaki</t>
  </si>
  <si>
    <t>200 a 250 gr</t>
  </si>
  <si>
    <t>COUVE</t>
  </si>
  <si>
    <t>Brocoli hib americano</t>
  </si>
  <si>
    <t>Americana</t>
  </si>
  <si>
    <t>Dúzia</t>
  </si>
  <si>
    <t>Brocoli em rama hib</t>
  </si>
  <si>
    <t>Rama / HIB</t>
  </si>
  <si>
    <t>Brocoli em rama com</t>
  </si>
  <si>
    <t>Rama / Com</t>
  </si>
  <si>
    <t>Couve Bruxela</t>
  </si>
  <si>
    <t>400 a 500 gr</t>
  </si>
  <si>
    <t>Couve-Chinesa (grande)</t>
  </si>
  <si>
    <t>Caixa 08 Un</t>
  </si>
  <si>
    <t>Couve-Chinesa (média)</t>
  </si>
  <si>
    <t>Caixa 10 a 12 Un</t>
  </si>
  <si>
    <t>Couve-Flor (grande) Comum</t>
  </si>
  <si>
    <t>Couve-Flor (média) Comum</t>
  </si>
  <si>
    <t>Couve-Flor (pequena) Comum</t>
  </si>
  <si>
    <t>Couve-Flor (grande) HIB</t>
  </si>
  <si>
    <t>Couve-Flor (média) HIB</t>
  </si>
  <si>
    <t>Couve-Flor (pequena) HIB</t>
  </si>
  <si>
    <t>Couve-Manteiga</t>
  </si>
  <si>
    <t>Couve-Rabano</t>
  </si>
  <si>
    <t>COENTRO</t>
  </si>
  <si>
    <t>ERVA-DOCE</t>
  </si>
  <si>
    <t>ESPINAFRE</t>
  </si>
  <si>
    <t>Maço 400gr</t>
  </si>
  <si>
    <t>FUNCHO</t>
  </si>
  <si>
    <t>Maço 500 gr</t>
  </si>
  <si>
    <t>HORTELÃ</t>
  </si>
  <si>
    <t>BJ 50 gr</t>
  </si>
  <si>
    <t>LOURO</t>
  </si>
  <si>
    <t>MANJERONA</t>
  </si>
  <si>
    <t>MOSTARDA</t>
  </si>
  <si>
    <t>ORÉGANO</t>
  </si>
  <si>
    <r>
      <t xml:space="preserve">PALMITO/PUPUNHA </t>
    </r>
    <r>
      <rPr>
        <b/>
        <sz val="9"/>
        <color indexed="54"/>
        <rFont val="Arial"/>
        <family val="2"/>
      </rPr>
      <t>(</t>
    </r>
    <r>
      <rPr>
        <b/>
        <sz val="9"/>
        <color indexed="8"/>
        <rFont val="Arial"/>
        <family val="2"/>
      </rPr>
      <t>CONSERVA)</t>
    </r>
  </si>
  <si>
    <t>Vidro</t>
  </si>
  <si>
    <t>Vidro 800 gr</t>
  </si>
  <si>
    <t>RADITE</t>
  </si>
  <si>
    <t>REPOLHO</t>
  </si>
  <si>
    <t>Híbrido verde</t>
  </si>
  <si>
    <t>Engr 25 a 28 kg</t>
  </si>
  <si>
    <t>Cabeça 2 a 3 kg</t>
  </si>
  <si>
    <t>Cabeça 1,5 a 2 kg</t>
  </si>
  <si>
    <t>Grande/Médio</t>
  </si>
  <si>
    <t>RÚCULA</t>
  </si>
  <si>
    <t>SALSINHA</t>
  </si>
  <si>
    <t>Maço 400 a 500  gr</t>
  </si>
  <si>
    <t>SALSÃO</t>
  </si>
  <si>
    <t>Maço 2 kg</t>
  </si>
  <si>
    <t>SALVIA</t>
  </si>
  <si>
    <t>TOMILHO</t>
  </si>
  <si>
    <t>GRANJEIROS</t>
  </si>
  <si>
    <t>OVOS</t>
  </si>
  <si>
    <t>Branco</t>
  </si>
  <si>
    <t>Caixa 30 dúzias</t>
  </si>
  <si>
    <t>Médio</t>
  </si>
  <si>
    <t>Pequeno</t>
  </si>
  <si>
    <t>Industrial</t>
  </si>
  <si>
    <t>Codorna</t>
  </si>
  <si>
    <t xml:space="preserve">Caixa 50 dúzias </t>
  </si>
  <si>
    <t>CARNE</t>
  </si>
  <si>
    <t xml:space="preserve">Quilo </t>
  </si>
  <si>
    <t>QUEIJO</t>
  </si>
  <si>
    <t>PEIXE</t>
  </si>
  <si>
    <t>SC/PR</t>
  </si>
  <si>
    <t>MEL</t>
  </si>
  <si>
    <t>LEITE</t>
  </si>
  <si>
    <t>Pct/Caixa</t>
  </si>
  <si>
    <t xml:space="preserve">Litro </t>
  </si>
  <si>
    <t>GRÃOS/CEREAIS</t>
  </si>
  <si>
    <t>Amendoim com casca</t>
  </si>
  <si>
    <t>Saco 25 kg</t>
  </si>
  <si>
    <t>Amendoim sem casca</t>
  </si>
  <si>
    <t>Arroz</t>
  </si>
  <si>
    <t>Fardo c/6</t>
  </si>
  <si>
    <t>Fardo 30 kg</t>
  </si>
  <si>
    <t xml:space="preserve">FEIJÃO   </t>
  </si>
  <si>
    <t>Feijão de Cor</t>
  </si>
  <si>
    <t>Fardo c/30</t>
  </si>
  <si>
    <t>Feijão Preto</t>
  </si>
  <si>
    <t>GRÃO DE BICO</t>
  </si>
  <si>
    <t>MILHO SECO</t>
  </si>
  <si>
    <t>MILHO PIPOCA</t>
  </si>
  <si>
    <t>Saco 23 a 25 kg</t>
  </si>
  <si>
    <t>FLORES DE CORTE</t>
  </si>
  <si>
    <t>Alstroemeria</t>
  </si>
  <si>
    <t>mç c/12 hastes</t>
  </si>
  <si>
    <t>ANTURIUN</t>
  </si>
  <si>
    <t>Cabo peq/médio</t>
  </si>
  <si>
    <t>Cabo long/flor grd</t>
  </si>
  <si>
    <t>Áster branca</t>
  </si>
  <si>
    <t>Crisântemo</t>
  </si>
  <si>
    <t>Estrelitzia</t>
  </si>
  <si>
    <t>Haste longa</t>
  </si>
  <si>
    <t>Flôr de Trigo alvejada</t>
  </si>
  <si>
    <t>Hastes</t>
  </si>
  <si>
    <t>Girasol</t>
  </si>
  <si>
    <t>mç c/6 hastes</t>
  </si>
  <si>
    <t>LÍRIO</t>
  </si>
  <si>
    <t>Haste Curta</t>
  </si>
  <si>
    <t>Lisiantos</t>
  </si>
  <si>
    <t>ROSA</t>
  </si>
  <si>
    <t>mç c/ 60</t>
  </si>
  <si>
    <t>Haste Média</t>
  </si>
  <si>
    <t>mç c/ 30</t>
  </si>
  <si>
    <t>Haste Longa</t>
  </si>
  <si>
    <t>Mini Rosa</t>
  </si>
  <si>
    <t>Statice</t>
  </si>
  <si>
    <t>Tango</t>
  </si>
  <si>
    <t>FOLHAGENS</t>
  </si>
  <si>
    <t>Cedro</t>
  </si>
  <si>
    <t>Junco</t>
  </si>
  <si>
    <t xml:space="preserve">Aspargo </t>
  </si>
  <si>
    <t>PAISAGISMO</t>
  </si>
  <si>
    <t>Areca</t>
  </si>
  <si>
    <t>Tor. c/1,00m alt.</t>
  </si>
  <si>
    <t>Torrão</t>
  </si>
  <si>
    <t>PR/SP/SC</t>
  </si>
  <si>
    <t>Bambu de jardim</t>
  </si>
  <si>
    <t>Fenix</t>
  </si>
  <si>
    <t>Tor. c/1,50m alt.</t>
  </si>
  <si>
    <t>Roseira</t>
  </si>
  <si>
    <t>Cx c/10 Und.</t>
  </si>
  <si>
    <t>Cx.</t>
  </si>
  <si>
    <t>Buchinha</t>
  </si>
  <si>
    <t>Pequena</t>
  </si>
  <si>
    <t>Vaso</t>
  </si>
  <si>
    <t>Rafia</t>
  </si>
  <si>
    <t xml:space="preserve">Haste </t>
  </si>
  <si>
    <t>FORRAÇÕES</t>
  </si>
  <si>
    <t>Amor perfeito</t>
  </si>
  <si>
    <t>Cx c/15 Und.</t>
  </si>
  <si>
    <t>Forrações diversas (*)</t>
  </si>
  <si>
    <t xml:space="preserve">(*) Cravinia, Boca de leão, Targete. Calêndula, Kalanchoe, Dalia, Funcionária, Pingo de Mel        </t>
  </si>
  <si>
    <t>FLORES DE VASO</t>
  </si>
  <si>
    <t>Azaléia</t>
  </si>
  <si>
    <t>Cx. c/6 vasos</t>
  </si>
  <si>
    <t>Begonia</t>
  </si>
  <si>
    <t>Campânula</t>
  </si>
  <si>
    <t>Ciclames</t>
  </si>
  <si>
    <t>Gerberas</t>
  </si>
  <si>
    <t>Girassol</t>
  </si>
  <si>
    <t>Gloxínia</t>
  </si>
  <si>
    <t>Hortências</t>
  </si>
  <si>
    <t>Kalanchoe</t>
  </si>
  <si>
    <t>Lírio da paz</t>
  </si>
  <si>
    <t>SP/SC</t>
  </si>
  <si>
    <t xml:space="preserve">Lírio  </t>
  </si>
  <si>
    <t>MINI FLÔRES</t>
  </si>
  <si>
    <t>Mini azaléia</t>
  </si>
  <si>
    <t>Mini Crisântemos</t>
  </si>
  <si>
    <t xml:space="preserve">Mini rosa </t>
  </si>
  <si>
    <t>CX c/10 Und.</t>
  </si>
  <si>
    <t>Mini cactus</t>
  </si>
  <si>
    <t>Cx. c/12 vasos</t>
  </si>
  <si>
    <t>Pimentas</t>
  </si>
  <si>
    <t>Prímula</t>
  </si>
  <si>
    <t>ORQUÍDEA</t>
  </si>
  <si>
    <t>Cattleya</t>
  </si>
  <si>
    <t>Cymbidium</t>
  </si>
  <si>
    <t>Demdrobium</t>
  </si>
  <si>
    <t>Miltonia</t>
  </si>
  <si>
    <t>Oncidium</t>
  </si>
  <si>
    <t>Phalaenopsis</t>
  </si>
  <si>
    <t>Samambaia</t>
  </si>
  <si>
    <t>Cuia</t>
  </si>
  <si>
    <t>Longa</t>
  </si>
  <si>
    <t>VIOLETA</t>
  </si>
  <si>
    <t>Caixa com 10 Vasos</t>
  </si>
  <si>
    <t>Caixa com 15 Vasos</t>
  </si>
  <si>
    <r>
      <t xml:space="preserve">FONTE: </t>
    </r>
    <r>
      <rPr>
        <b/>
        <sz val="14"/>
        <color indexed="9"/>
        <rFont val="Arial"/>
        <family val="2"/>
      </rPr>
      <t xml:space="preserve"> Centrais de Abastecimento do Paraná S.A. - DITEC </t>
    </r>
  </si>
  <si>
    <t xml:space="preserve">      </t>
  </si>
  <si>
    <t xml:space="preserve">                                                                                        </t>
  </si>
  <si>
    <t>Centrais de Abastecimento do Paraná S.A.</t>
  </si>
  <si>
    <t>Mercado Atacadista: CEASA – CURITIBA</t>
  </si>
  <si>
    <t xml:space="preserve">PRODUTO </t>
  </si>
  <si>
    <t xml:space="preserve">TIPO  </t>
  </si>
  <si>
    <t>UNIDADE EMBALAGEM</t>
  </si>
  <si>
    <t>SITUAÇÃO MERCADO</t>
  </si>
  <si>
    <t>VAR   %</t>
  </si>
  <si>
    <t>PROCEDÊNCIA</t>
  </si>
  <si>
    <t>M.C./DIA ANTERIOR</t>
  </si>
  <si>
    <t>Hawai  8 Un</t>
  </si>
  <si>
    <t>Hawai 10 Un</t>
  </si>
  <si>
    <t>Hawai 12 a 15 Un</t>
  </si>
  <si>
    <t>Pérola  8 Un</t>
  </si>
  <si>
    <t>Pérola 10 Un</t>
  </si>
  <si>
    <t>Pérola 12 a 15 Un</t>
  </si>
  <si>
    <t>Caturra Climatizada</t>
  </si>
  <si>
    <t>Mimosa/Mexerica</t>
  </si>
  <si>
    <t>Grand Smith</t>
  </si>
  <si>
    <t>Red Delicious</t>
  </si>
  <si>
    <r>
      <t xml:space="preserve">FONTE: </t>
    </r>
    <r>
      <rPr>
        <b/>
        <sz val="14"/>
        <rFont val="Arial"/>
        <family val="2"/>
      </rPr>
      <t xml:space="preserve"> Centrais de Abastecimento do Paraná S.A. - DITEC </t>
    </r>
  </si>
  <si>
    <t>Secretaria da Agricultura e do Abastecimento do Paraná</t>
  </si>
  <si>
    <t>C O T A Ç Ã O   D O   D I A *</t>
  </si>
  <si>
    <t>PREÇOS EM R$</t>
  </si>
  <si>
    <t>Bourbon</t>
  </si>
  <si>
    <t xml:space="preserve">NECTARINA  </t>
  </si>
  <si>
    <t xml:space="preserve">Danjour </t>
  </si>
  <si>
    <t>Willians</t>
  </si>
  <si>
    <t>Benitaka</t>
  </si>
  <si>
    <t>Niagara (Rosada)</t>
  </si>
  <si>
    <t>Red Globe</t>
  </si>
  <si>
    <t>M_C DO DIA anterior</t>
  </si>
  <si>
    <t>KINO/KIWANO</t>
  </si>
  <si>
    <t>PESQUISA E EDITORAÇÃO:</t>
  </si>
  <si>
    <t xml:space="preserve"> Divisão Técnica Econômica – DITEC/CEASA-PR</t>
  </si>
  <si>
    <t>ENDEREÇO:</t>
  </si>
  <si>
    <t xml:space="preserve"> BR 116, Km 111 nº 22.881 - Tatuquara - Curitiba – Paraná</t>
  </si>
  <si>
    <t xml:space="preserve"> CEP: 81.690-901 -  Fone (41) 3348-6690 Ramal 202</t>
  </si>
  <si>
    <t>www.ceasa.pr.gov.br</t>
  </si>
  <si>
    <t>Preço Máximo ( MAX ): É o maior preço encontrado para o produto, corresponde às suas especificações.</t>
  </si>
  <si>
    <t>OBS: O preço mais comum pode ou não coincidir com o mínimo ou com o máximo.</t>
  </si>
  <si>
    <t>Situação de Mercado: É determinada comparando-se o preço mais comum do dia, com o preço mais comum do dia anterior de funcionamento do mercado.</t>
  </si>
  <si>
    <t>FIR –  Mercado firme: Quando o preço mais comum do dia é superior ao do dia anterior.</t>
  </si>
  <si>
    <t>FRA –  Mercado fraco: Quando o preço mais comum do dia é inferior ao do dia anterior.</t>
  </si>
  <si>
    <t>EST –  Mercado estável: Quando o preço mais comum do dia é igual ao anterior.</t>
  </si>
  <si>
    <t>AUS – Produto indisponível no mercado</t>
  </si>
  <si>
    <t>ERVILHA TORTA</t>
  </si>
  <si>
    <t xml:space="preserve">Caixa 15 a 17 kg </t>
  </si>
  <si>
    <t>Seguunda</t>
  </si>
  <si>
    <t>JILÓ SEGUNDA</t>
  </si>
  <si>
    <t>Bandeija 180 a 200 Gr</t>
  </si>
  <si>
    <t>Bandeija 400 a 500 Gr</t>
  </si>
  <si>
    <t>Macarrão PAULISTA</t>
  </si>
  <si>
    <t xml:space="preserve">Macarrão </t>
  </si>
  <si>
    <t>Batata Comum</t>
  </si>
  <si>
    <t>Média/Grande</t>
  </si>
  <si>
    <t>GENGIBRE</t>
  </si>
  <si>
    <t>RABANETE HIB</t>
  </si>
  <si>
    <t xml:space="preserve">Dz de Maços </t>
  </si>
  <si>
    <t>12kg</t>
  </si>
  <si>
    <t>RABANETE</t>
  </si>
  <si>
    <t>12 kg</t>
  </si>
  <si>
    <t>ALMEIRÃO C. Espada</t>
  </si>
  <si>
    <t>ALMEIRÃO Pao de Açucar</t>
  </si>
  <si>
    <r>
      <t xml:space="preserve">BROTO DE FEIJÃO </t>
    </r>
    <r>
      <rPr>
        <b/>
        <sz val="9"/>
        <color indexed="8"/>
        <rFont val="Arial"/>
        <family val="2"/>
      </rPr>
      <t>(MOYASHI)</t>
    </r>
  </si>
  <si>
    <t>300 a 350</t>
  </si>
  <si>
    <t>200a250 gr</t>
  </si>
  <si>
    <t>Couve Brócolos Hib.</t>
  </si>
  <si>
    <t>Couve Brócolos em Rama Hib.</t>
  </si>
  <si>
    <t>Hib/Rama</t>
  </si>
  <si>
    <t>Couve Brocolos em Rma Com.</t>
  </si>
  <si>
    <t>Couve Bruxelas</t>
  </si>
  <si>
    <t>Couve flor )Grande) Comum</t>
  </si>
  <si>
    <t>Couve flor( pequena) Comum</t>
  </si>
  <si>
    <r>
      <t xml:space="preserve">PALMITO/PUPUNHA </t>
    </r>
    <r>
      <rPr>
        <b/>
        <sz val="9"/>
        <color indexed="8"/>
        <rFont val="Arial"/>
        <family val="2"/>
      </rPr>
      <t>(CONSERVA)</t>
    </r>
  </si>
  <si>
    <t>GRÃOS/CEREAIS (*)</t>
  </si>
  <si>
    <t xml:space="preserve"> CEP: 81.690-901 -  Fone (41) 3341-8610</t>
  </si>
  <si>
    <t>(*)</t>
  </si>
  <si>
    <t>Grãos/Cereais não são hortícolas (hortaliças e frutas) por isso o comércio na Ceasa é mínimo.</t>
  </si>
  <si>
    <t>FLÔRES DE CORTE</t>
  </si>
  <si>
    <t>Maço 60 Und</t>
  </si>
  <si>
    <t>Maço 30 Und</t>
  </si>
  <si>
    <t>Maço 20 Und</t>
  </si>
  <si>
    <t>Haste</t>
  </si>
  <si>
    <t>Vaso c/3 Haste</t>
  </si>
  <si>
    <t>Mini crisântemos</t>
  </si>
  <si>
    <t>Dendrobium</t>
  </si>
  <si>
    <t xml:space="preserve"> BR 116, Km 111 nº 22.881 - Tatuquara - Curitiba – Paraná -  CEP: 81.690-901</t>
  </si>
  <si>
    <t xml:space="preserve"> Obs.: Outras flôres e mudas frutíferas -  Fone (41) 3341-8668</t>
  </si>
  <si>
    <t>DIVISÃO TÉCNICA E ECONÔMICA – CEASA – CURITIBA</t>
  </si>
  <si>
    <t xml:space="preserve">              C O T A Ç Ã O   D O   D I A</t>
  </si>
  <si>
    <t>UNIDADE</t>
  </si>
  <si>
    <t>SITUAÇÃO</t>
  </si>
  <si>
    <t xml:space="preserve"> PREÇOS EM R$</t>
  </si>
  <si>
    <t>PROC.</t>
  </si>
  <si>
    <t xml:space="preserve">    PRODUTO / VARIEDADE</t>
  </si>
  <si>
    <t>EMBALAGEM</t>
  </si>
  <si>
    <t>MERCADO</t>
  </si>
  <si>
    <t>HOJE</t>
  </si>
  <si>
    <t>ONTEM</t>
  </si>
  <si>
    <t>Variação %</t>
  </si>
  <si>
    <t>Abóbora Seca</t>
  </si>
  <si>
    <t>Kg</t>
  </si>
  <si>
    <t>Abobrinha Verde Extra AA</t>
  </si>
  <si>
    <t>Cx 20 Kg</t>
  </si>
  <si>
    <t>Aipim Primeira</t>
  </si>
  <si>
    <t>Cx 22 Kg</t>
  </si>
  <si>
    <t>Alface Crespa Grande</t>
  </si>
  <si>
    <t>Cx 18 und.</t>
  </si>
  <si>
    <t>Batata Comum Especial Lavada</t>
  </si>
  <si>
    <t>Sc 50 Kg</t>
  </si>
  <si>
    <t>Batata Doce Extra Branca</t>
  </si>
  <si>
    <t>Batata Salsa</t>
  </si>
  <si>
    <t>Cx 25 Kg</t>
  </si>
  <si>
    <t>Beterraba Extra AA</t>
  </si>
  <si>
    <t>Cx 23 Kg</t>
  </si>
  <si>
    <t>Cebola Pera</t>
  </si>
  <si>
    <t>Sc 20 Kg</t>
  </si>
  <si>
    <t>Cenoura Extra AA</t>
  </si>
  <si>
    <t>Chuchu Extra AA</t>
  </si>
  <si>
    <t>Couve-Flor (grande)</t>
  </si>
  <si>
    <t>Dz</t>
  </si>
  <si>
    <t>Pepino Aodai Extra AA</t>
  </si>
  <si>
    <t>Pimentão Verde Extra AA</t>
  </si>
  <si>
    <t>Cx 12 Kg</t>
  </si>
  <si>
    <t>Repolho Médio</t>
  </si>
  <si>
    <t>Sc 28 Kg</t>
  </si>
  <si>
    <t>Tomate Longa Vida Extra AA</t>
  </si>
  <si>
    <t>Vagem Macarrão Extra AA</t>
  </si>
  <si>
    <t>Cx 16 Kg</t>
  </si>
  <si>
    <t>Abacate Manteiga</t>
  </si>
  <si>
    <t>Abacaxi Grande</t>
  </si>
  <si>
    <t>Cx 18 Kg</t>
  </si>
  <si>
    <t>Laranja Pera - Grande</t>
  </si>
  <si>
    <t>Cx 25 kg</t>
  </si>
  <si>
    <t>Limão Thaiti Médio</t>
  </si>
  <si>
    <t>Cx 26 Kg</t>
  </si>
  <si>
    <t>Maçã Gala - 80 a 100</t>
  </si>
  <si>
    <t>Mamão Comum (Formosa)</t>
  </si>
  <si>
    <t>CX 15 KG</t>
  </si>
  <si>
    <t>Manga Tommy</t>
  </si>
  <si>
    <t>Melancia Redonda</t>
  </si>
  <si>
    <t>Melão tipo 6/7</t>
  </si>
  <si>
    <t>Cx 13 Kg</t>
  </si>
  <si>
    <t>Tangerina Ponkan Grande</t>
  </si>
  <si>
    <t>Cx 26 kg</t>
  </si>
  <si>
    <t>Uva Niágara Rosada</t>
  </si>
  <si>
    <t>Cx 8 kg</t>
  </si>
  <si>
    <t>Ovos Brancos Extra</t>
  </si>
  <si>
    <t>Cx 30 Dz</t>
  </si>
  <si>
    <t xml:space="preserve">Legenda: </t>
  </si>
  <si>
    <t>Quantidade de Produtos/ Situação de Mercado</t>
  </si>
  <si>
    <t>AUS - ausente (sem produto no mercado)</t>
  </si>
  <si>
    <t>Ausentes</t>
  </si>
  <si>
    <t>EST - estável (sem alteração de preço)</t>
  </si>
  <si>
    <t>Estáveis</t>
  </si>
  <si>
    <t>FRA - fraco ( preço em queda)</t>
  </si>
  <si>
    <t>Fracos</t>
  </si>
  <si>
    <t>FIR - firme (preço em alta)</t>
  </si>
  <si>
    <t>Firmes</t>
  </si>
  <si>
    <t>Fonte: CEASA – Pr/Ditec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</si>
</sst>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;&quot; (&quot;#,##0.00\);&quot; -&quot;#\ ;@\ "/>
    <numFmt numFmtId="166" formatCode="DD/MM/YYYY"/>
    <numFmt numFmtId="167" formatCode="D/M/YY\ H:MM\ AM/PM"/>
    <numFmt numFmtId="168" formatCode="0.00"/>
    <numFmt numFmtId="169" formatCode="DDDD&quot;, &quot;D&quot; de &quot;MMMM&quot; de &quot;YYYY"/>
  </numFmts>
  <fonts count="63">
    <font>
      <sz val="10"/>
      <name val="Arial"/>
      <family val="2"/>
    </font>
    <font>
      <b/>
      <sz val="18"/>
      <color indexed="18"/>
      <name val="Arial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8"/>
      <color indexed="16"/>
      <name val="Arial"/>
      <family val="2"/>
    </font>
    <font>
      <sz val="18"/>
      <name val="Arial"/>
      <family val="2"/>
    </font>
    <font>
      <b/>
      <sz val="18"/>
      <color indexed="58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sz val="18"/>
      <color indexed="8"/>
      <name val="Arial"/>
      <family val="2"/>
    </font>
    <font>
      <b/>
      <sz val="18"/>
      <color indexed="8"/>
      <name val="Courier 10 Pitch"/>
      <family val="0"/>
    </font>
    <font>
      <b/>
      <sz val="12"/>
      <name val="Arial"/>
      <family val="2"/>
    </font>
    <font>
      <b/>
      <sz val="18"/>
      <color indexed="40"/>
      <name val="Arial"/>
      <family val="2"/>
    </font>
    <font>
      <b/>
      <sz val="18"/>
      <color indexed="31"/>
      <name val="Arial"/>
      <family val="2"/>
    </font>
    <font>
      <b/>
      <sz val="18"/>
      <color indexed="24"/>
      <name val="Arial"/>
      <family val="2"/>
    </font>
    <font>
      <b/>
      <sz val="12"/>
      <color indexed="54"/>
      <name val="Arial"/>
      <family val="2"/>
    </font>
    <font>
      <b/>
      <sz val="9"/>
      <color indexed="54"/>
      <name val="Arial"/>
      <family val="2"/>
    </font>
    <font>
      <b/>
      <sz val="9"/>
      <color indexed="8"/>
      <name val="Arial"/>
      <family val="2"/>
    </font>
    <font>
      <b/>
      <sz val="18"/>
      <color indexed="8"/>
      <name val="Arial Black"/>
      <family val="0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i/>
      <sz val="18"/>
      <color indexed="8"/>
      <name val="Arial"/>
      <family val="2"/>
    </font>
    <font>
      <b/>
      <i/>
      <sz val="18"/>
      <color indexed="9"/>
      <name val="Arial"/>
      <family val="2"/>
    </font>
    <font>
      <b/>
      <i/>
      <sz val="18"/>
      <color indexed="4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 Black"/>
      <family val="2"/>
    </font>
    <font>
      <b/>
      <sz val="24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20"/>
      <color indexed="8"/>
      <name val="Arial"/>
      <family val="2"/>
    </font>
    <font>
      <b/>
      <sz val="22"/>
      <color indexed="5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58"/>
      <name val="Arial"/>
      <family val="2"/>
    </font>
    <font>
      <b/>
      <i/>
      <sz val="14"/>
      <color indexed="8"/>
      <name val="Arial Black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b/>
      <i/>
      <sz val="8"/>
      <color indexed="8"/>
      <name val="Arial Black"/>
      <family val="2"/>
    </font>
    <font>
      <b/>
      <sz val="12"/>
      <color indexed="10"/>
      <name val="Arial"/>
      <family val="2"/>
    </font>
    <font>
      <b/>
      <i/>
      <sz val="12"/>
      <color indexed="8"/>
      <name val="Arial Black"/>
      <family val="2"/>
    </font>
    <font>
      <sz val="11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16"/>
      <name val="Arial"/>
      <family val="2"/>
    </font>
    <font>
      <sz val="11"/>
      <color indexed="16"/>
      <name val="Arial"/>
      <family val="2"/>
    </font>
    <font>
      <b/>
      <i/>
      <sz val="11"/>
      <color indexed="8"/>
      <name val="Arial Black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i/>
      <sz val="11"/>
      <color indexed="8"/>
      <name val="Arial Black"/>
      <family val="2"/>
    </font>
    <font>
      <sz val="20"/>
      <color indexed="8"/>
      <name val="Arial"/>
      <family val="2"/>
    </font>
    <font>
      <sz val="13"/>
      <name val="Arial"/>
      <family val="2"/>
    </font>
    <font>
      <b/>
      <sz val="14"/>
      <color indexed="16"/>
      <name val="Arial"/>
      <family val="2"/>
    </font>
    <font>
      <b/>
      <sz val="16"/>
      <color indexed="58"/>
      <name val="Arial"/>
      <family val="2"/>
    </font>
    <font>
      <b/>
      <sz val="16"/>
      <name val="Arial"/>
      <family val="2"/>
    </font>
    <font>
      <b/>
      <sz val="2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hair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hair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6">
    <xf numFmtId="164" fontId="0" fillId="0" borderId="0" xfId="0" applyAlignment="1">
      <alignment/>
    </xf>
    <xf numFmtId="164" fontId="1" fillId="0" borderId="0" xfId="0" applyFont="1" applyFill="1" applyAlignment="1" applyProtection="1">
      <alignment horizontal="left"/>
      <protection locked="0"/>
    </xf>
    <xf numFmtId="164" fontId="1" fillId="0" borderId="0" xfId="0" applyFont="1" applyFill="1" applyAlignment="1" applyProtection="1">
      <alignment horizontal="center"/>
      <protection locked="0"/>
    </xf>
    <xf numFmtId="164" fontId="2" fillId="0" borderId="0" xfId="0" applyFont="1" applyFill="1" applyAlignment="1" applyProtection="1">
      <alignment horizontal="center"/>
      <protection locked="0"/>
    </xf>
    <xf numFmtId="165" fontId="3" fillId="0" borderId="0" xfId="15" applyFont="1" applyFill="1" applyBorder="1" applyAlignment="1" applyProtection="1">
      <alignment horizontal="center" vertical="top"/>
      <protection locked="0"/>
    </xf>
    <xf numFmtId="164" fontId="2" fillId="0" borderId="0" xfId="0" applyFont="1" applyFill="1" applyAlignment="1" applyProtection="1">
      <alignment horizontal="left"/>
      <protection locked="0"/>
    </xf>
    <xf numFmtId="164" fontId="2" fillId="0" borderId="0" xfId="0" applyFont="1" applyFill="1" applyAlignment="1" applyProtection="1">
      <alignment horizontal="right"/>
      <protection locked="0"/>
    </xf>
    <xf numFmtId="164" fontId="4" fillId="0" borderId="0" xfId="0" applyFont="1" applyFill="1" applyAlignment="1" applyProtection="1">
      <alignment horizontal="center"/>
      <protection locked="0"/>
    </xf>
    <xf numFmtId="164" fontId="4" fillId="0" borderId="0" xfId="0" applyFont="1" applyFill="1" applyAlignment="1" applyProtection="1">
      <alignment horizontal="left"/>
      <protection locked="0"/>
    </xf>
    <xf numFmtId="164" fontId="5" fillId="0" borderId="0" xfId="0" applyFont="1" applyAlignment="1">
      <alignment/>
    </xf>
    <xf numFmtId="166" fontId="4" fillId="2" borderId="1" xfId="0" applyNumberFormat="1" applyFont="1" applyFill="1" applyBorder="1" applyAlignment="1" applyProtection="1">
      <alignment horizontal="center"/>
      <protection locked="0"/>
    </xf>
    <xf numFmtId="167" fontId="6" fillId="2" borderId="1" xfId="0" applyNumberFormat="1" applyFont="1" applyFill="1" applyBorder="1" applyAlignment="1" applyProtection="1">
      <alignment horizontal="center"/>
      <protection/>
    </xf>
    <xf numFmtId="164" fontId="2" fillId="2" borderId="1" xfId="0" applyFont="1" applyFill="1" applyBorder="1" applyAlignment="1" applyProtection="1">
      <alignment horizontal="center" vertical="top"/>
      <protection/>
    </xf>
    <xf numFmtId="164" fontId="3" fillId="2" borderId="0" xfId="0" applyFont="1" applyFill="1" applyAlignment="1" applyProtection="1">
      <alignment horizontal="center"/>
      <protection/>
    </xf>
    <xf numFmtId="164" fontId="2" fillId="2" borderId="0" xfId="0" applyFont="1" applyFill="1" applyBorder="1" applyAlignment="1" applyProtection="1">
      <alignment horizontal="left" vertical="center"/>
      <protection/>
    </xf>
    <xf numFmtId="166" fontId="2" fillId="2" borderId="1" xfId="0" applyNumberFormat="1" applyFont="1" applyFill="1" applyBorder="1" applyAlignment="1" applyProtection="1">
      <alignment horizontal="right" vertical="center"/>
      <protection locked="0"/>
    </xf>
    <xf numFmtId="166" fontId="2" fillId="2" borderId="1" xfId="0" applyNumberFormat="1" applyFont="1" applyFill="1" applyBorder="1" applyAlignment="1" applyProtection="1">
      <alignment horizontal="left" vertical="center"/>
      <protection locked="0"/>
    </xf>
    <xf numFmtId="164" fontId="2" fillId="2" borderId="1" xfId="0" applyFont="1" applyFill="1" applyBorder="1" applyAlignment="1" applyProtection="1">
      <alignment horizontal="center" vertical="center"/>
      <protection locked="0"/>
    </xf>
    <xf numFmtId="168" fontId="4" fillId="2" borderId="1" xfId="0" applyNumberFormat="1" applyFont="1" applyFill="1" applyBorder="1" applyAlignment="1" applyProtection="1">
      <alignment horizontal="center" vertical="center"/>
      <protection/>
    </xf>
    <xf numFmtId="164" fontId="2" fillId="2" borderId="2" xfId="0" applyFont="1" applyFill="1" applyBorder="1" applyAlignment="1" applyProtection="1">
      <alignment horizontal="left" vertical="top"/>
      <protection/>
    </xf>
    <xf numFmtId="164" fontId="2" fillId="2" borderId="3" xfId="0" applyFont="1" applyFill="1" applyBorder="1" applyAlignment="1" applyProtection="1">
      <alignment horizontal="center" vertical="center"/>
      <protection/>
    </xf>
    <xf numFmtId="164" fontId="2" fillId="2" borderId="3" xfId="0" applyFont="1" applyFill="1" applyBorder="1" applyAlignment="1" applyProtection="1">
      <alignment horizontal="center" vertical="top"/>
      <protection/>
    </xf>
    <xf numFmtId="165" fontId="2" fillId="0" borderId="4" xfId="15" applyFont="1" applyFill="1" applyBorder="1" applyAlignment="1" applyProtection="1">
      <alignment horizontal="center" vertical="top"/>
      <protection/>
    </xf>
    <xf numFmtId="164" fontId="4" fillId="3" borderId="5" xfId="0" applyFont="1" applyFill="1" applyBorder="1" applyAlignment="1" applyProtection="1">
      <alignment horizontal="center"/>
      <protection/>
    </xf>
    <xf numFmtId="168" fontId="1" fillId="4" borderId="6" xfId="0" applyNumberFormat="1" applyFont="1" applyFill="1" applyBorder="1" applyAlignment="1" applyProtection="1">
      <alignment horizontal="center" vertical="center"/>
      <protection locked="0"/>
    </xf>
    <xf numFmtId="168" fontId="2" fillId="0" borderId="7" xfId="0" applyNumberFormat="1" applyFont="1" applyFill="1" applyBorder="1" applyAlignment="1" applyProtection="1">
      <alignment horizontal="left" vertical="center"/>
      <protection locked="0"/>
    </xf>
    <xf numFmtId="164" fontId="2" fillId="5" borderId="8" xfId="0" applyFont="1" applyFill="1" applyBorder="1" applyAlignment="1" applyProtection="1">
      <alignment horizontal="center" vertical="top"/>
      <protection locked="0"/>
    </xf>
    <xf numFmtId="164" fontId="2" fillId="0" borderId="9" xfId="0" applyFont="1" applyFill="1" applyBorder="1" applyAlignment="1" applyProtection="1">
      <alignment horizontal="center" vertical="top" wrapText="1"/>
      <protection/>
    </xf>
    <xf numFmtId="164" fontId="2" fillId="2" borderId="0" xfId="0" applyFont="1" applyFill="1" applyBorder="1" applyAlignment="1" applyProtection="1">
      <alignment horizontal="center" vertical="top"/>
      <protection/>
    </xf>
    <xf numFmtId="165" fontId="2" fillId="0" borderId="10" xfId="15" applyFont="1" applyFill="1" applyBorder="1" applyAlignment="1" applyProtection="1">
      <alignment horizontal="center" vertical="top"/>
      <protection/>
    </xf>
    <xf numFmtId="164" fontId="4" fillId="3" borderId="11" xfId="0" applyFont="1" applyFill="1" applyBorder="1" applyAlignment="1" applyProtection="1">
      <alignment horizontal="center"/>
      <protection/>
    </xf>
    <xf numFmtId="168" fontId="1" fillId="4" borderId="2" xfId="0" applyNumberFormat="1" applyFont="1" applyFill="1" applyBorder="1" applyAlignment="1" applyProtection="1">
      <alignment horizontal="center" vertical="center"/>
      <protection locked="0"/>
    </xf>
    <xf numFmtId="168" fontId="1" fillId="4" borderId="0" xfId="0" applyNumberFormat="1" applyFont="1" applyFill="1" applyBorder="1" applyAlignment="1" applyProtection="1">
      <alignment horizontal="center" vertical="center"/>
      <protection locked="0"/>
    </xf>
    <xf numFmtId="168" fontId="1" fillId="4" borderId="10" xfId="0" applyNumberFormat="1" applyFont="1" applyFill="1" applyBorder="1" applyAlignment="1" applyProtection="1">
      <alignment horizontal="center" vertical="center"/>
      <protection locked="0"/>
    </xf>
    <xf numFmtId="168" fontId="2" fillId="0" borderId="12" xfId="0" applyNumberFormat="1" applyFont="1" applyFill="1" applyBorder="1" applyAlignment="1" applyProtection="1">
      <alignment horizontal="left" vertical="center"/>
      <protection locked="0"/>
    </xf>
    <xf numFmtId="164" fontId="2" fillId="5" borderId="0" xfId="0" applyFont="1" applyFill="1" applyBorder="1" applyAlignment="1" applyProtection="1">
      <alignment horizontal="center" vertical="top"/>
      <protection locked="0"/>
    </xf>
    <xf numFmtId="164" fontId="2" fillId="2" borderId="13" xfId="0" applyFont="1" applyFill="1" applyBorder="1" applyAlignment="1" applyProtection="1">
      <alignment horizontal="left" vertical="top"/>
      <protection/>
    </xf>
    <xf numFmtId="164" fontId="2" fillId="2" borderId="14" xfId="0" applyFont="1" applyFill="1" applyBorder="1" applyAlignment="1" applyProtection="1">
      <alignment horizontal="center" vertical="center"/>
      <protection/>
    </xf>
    <xf numFmtId="164" fontId="2" fillId="2" borderId="9" xfId="0" applyFont="1" applyFill="1" applyBorder="1" applyAlignment="1" applyProtection="1">
      <alignment horizontal="center" vertical="top"/>
      <protection/>
    </xf>
    <xf numFmtId="165" fontId="2" fillId="0" borderId="15" xfId="15" applyFont="1" applyFill="1" applyBorder="1" applyAlignment="1" applyProtection="1">
      <alignment horizontal="center" vertical="top"/>
      <protection/>
    </xf>
    <xf numFmtId="164" fontId="4" fillId="3" borderId="15" xfId="0" applyFont="1" applyFill="1" applyBorder="1" applyAlignment="1" applyProtection="1">
      <alignment horizontal="center" vertical="center" wrapText="1"/>
      <protection/>
    </xf>
    <xf numFmtId="168" fontId="2" fillId="6" borderId="16" xfId="0" applyNumberFormat="1" applyFont="1" applyFill="1" applyBorder="1" applyAlignment="1" applyProtection="1">
      <alignment horizontal="center" vertical="center"/>
      <protection locked="0"/>
    </xf>
    <xf numFmtId="164" fontId="2" fillId="6" borderId="17" xfId="0" applyFont="1" applyFill="1" applyBorder="1" applyAlignment="1" applyProtection="1">
      <alignment horizontal="center" vertical="center" wrapText="1"/>
      <protection locked="0"/>
    </xf>
    <xf numFmtId="164" fontId="2" fillId="6" borderId="18" xfId="0" applyFont="1" applyFill="1" applyBorder="1" applyAlignment="1" applyProtection="1">
      <alignment horizontal="center" vertical="center" wrapText="1"/>
      <protection locked="0"/>
    </xf>
    <xf numFmtId="168" fontId="2" fillId="0" borderId="19" xfId="0" applyNumberFormat="1" applyFont="1" applyFill="1" applyBorder="1" applyAlignment="1" applyProtection="1">
      <alignment horizontal="left" vertical="center"/>
      <protection locked="0"/>
    </xf>
    <xf numFmtId="164" fontId="2" fillId="5" borderId="9" xfId="0" applyFont="1" applyFill="1" applyBorder="1" applyAlignment="1" applyProtection="1">
      <alignment horizontal="center" vertical="top"/>
      <protection locked="0"/>
    </xf>
    <xf numFmtId="168" fontId="2" fillId="7" borderId="20" xfId="0" applyNumberFormat="1" applyFont="1" applyFill="1" applyBorder="1" applyAlignment="1" applyProtection="1">
      <alignment horizontal="center" vertical="center"/>
      <protection/>
    </xf>
    <xf numFmtId="164" fontId="7" fillId="2" borderId="21" xfId="0" applyFont="1" applyFill="1" applyBorder="1" applyAlignment="1" applyProtection="1">
      <alignment horizontal="left" vertical="center"/>
      <protection/>
    </xf>
    <xf numFmtId="164" fontId="3" fillId="2" borderId="22" xfId="0" applyFont="1" applyFill="1" applyBorder="1" applyAlignment="1" applyProtection="1">
      <alignment horizontal="center" vertical="center"/>
      <protection/>
    </xf>
    <xf numFmtId="164" fontId="2" fillId="2" borderId="22" xfId="0" applyFont="1" applyFill="1" applyBorder="1" applyAlignment="1" applyProtection="1">
      <alignment horizontal="center" vertical="center"/>
      <protection/>
    </xf>
    <xf numFmtId="165" fontId="3" fillId="0" borderId="22" xfId="15" applyFont="1" applyFill="1" applyBorder="1" applyAlignment="1" applyProtection="1">
      <alignment horizontal="center" vertical="top"/>
      <protection/>
    </xf>
    <xf numFmtId="168" fontId="4" fillId="3" borderId="22" xfId="0" applyNumberFormat="1" applyFont="1" applyFill="1" applyBorder="1" applyAlignment="1" applyProtection="1">
      <alignment horizontal="left" vertical="center"/>
      <protection/>
    </xf>
    <xf numFmtId="165" fontId="3" fillId="6" borderId="22" xfId="15" applyFont="1" applyFill="1" applyBorder="1" applyAlignment="1" applyProtection="1">
      <alignment horizontal="center" vertical="center"/>
      <protection locked="0"/>
    </xf>
    <xf numFmtId="165" fontId="3" fillId="4" borderId="22" xfId="15" applyFont="1" applyFill="1" applyBorder="1" applyAlignment="1" applyProtection="1">
      <alignment horizontal="center" vertical="center"/>
      <protection locked="0"/>
    </xf>
    <xf numFmtId="168" fontId="3" fillId="0" borderId="22" xfId="0" applyNumberFormat="1" applyFont="1" applyFill="1" applyBorder="1" applyAlignment="1" applyProtection="1">
      <alignment horizontal="left" vertical="center"/>
      <protection locked="0"/>
    </xf>
    <xf numFmtId="168" fontId="2" fillId="5" borderId="22" xfId="0" applyNumberFormat="1" applyFont="1" applyFill="1" applyBorder="1" applyAlignment="1" applyProtection="1">
      <alignment horizontal="center" vertical="center"/>
      <protection locked="0"/>
    </xf>
    <xf numFmtId="168" fontId="8" fillId="0" borderId="22" xfId="0" applyNumberFormat="1" applyFont="1" applyFill="1" applyBorder="1" applyAlignment="1" applyProtection="1">
      <alignment horizontal="center" vertical="center"/>
      <protection/>
    </xf>
    <xf numFmtId="164" fontId="2" fillId="2" borderId="21" xfId="0" applyFont="1" applyFill="1" applyBorder="1" applyAlignment="1" applyProtection="1">
      <alignment horizontal="left" vertical="center"/>
      <protection/>
    </xf>
    <xf numFmtId="164" fontId="9" fillId="2" borderId="23" xfId="0" applyFont="1" applyFill="1" applyBorder="1" applyAlignment="1" applyProtection="1">
      <alignment horizontal="left" vertical="center"/>
      <protection/>
    </xf>
    <xf numFmtId="164" fontId="1" fillId="2" borderId="23" xfId="0" applyFont="1" applyFill="1" applyBorder="1" applyAlignment="1" applyProtection="1">
      <alignment horizontal="center" vertical="center"/>
      <protection/>
    </xf>
    <xf numFmtId="164" fontId="2" fillId="2" borderId="23" xfId="0" applyFont="1" applyFill="1" applyBorder="1" applyAlignment="1" applyProtection="1">
      <alignment horizontal="center" vertical="center"/>
      <protection/>
    </xf>
    <xf numFmtId="165" fontId="3" fillId="0" borderId="23" xfId="15" applyFont="1" applyFill="1" applyBorder="1" applyAlignment="1" applyProtection="1">
      <alignment horizontal="center" vertical="top"/>
      <protection/>
    </xf>
    <xf numFmtId="168" fontId="4" fillId="3" borderId="23" xfId="0" applyNumberFormat="1" applyFont="1" applyFill="1" applyBorder="1" applyAlignment="1" applyProtection="1">
      <alignment horizontal="left" vertical="center"/>
      <protection/>
    </xf>
    <xf numFmtId="168" fontId="10" fillId="6" borderId="23" xfId="0" applyNumberFormat="1" applyFont="1" applyFill="1" applyBorder="1" applyAlignment="1" applyProtection="1">
      <alignment horizontal="center" vertical="center"/>
      <protection locked="0"/>
    </xf>
    <xf numFmtId="168" fontId="2" fillId="4" borderId="23" xfId="0" applyNumberFormat="1" applyFont="1" applyFill="1" applyBorder="1" applyAlignment="1" applyProtection="1">
      <alignment horizontal="center" vertical="center"/>
      <protection locked="0"/>
    </xf>
    <xf numFmtId="168" fontId="2" fillId="0" borderId="23" xfId="0" applyNumberFormat="1" applyFont="1" applyFill="1" applyBorder="1" applyAlignment="1" applyProtection="1">
      <alignment horizontal="left" vertical="center"/>
      <protection locked="0"/>
    </xf>
    <xf numFmtId="168" fontId="2" fillId="5" borderId="23" xfId="0" applyNumberFormat="1" applyFont="1" applyFill="1" applyBorder="1" applyAlignment="1" applyProtection="1">
      <alignment horizontal="center" vertical="center"/>
      <protection locked="0"/>
    </xf>
    <xf numFmtId="168" fontId="8" fillId="0" borderId="23" xfId="0" applyNumberFormat="1" applyFont="1" applyFill="1" applyBorder="1" applyAlignment="1" applyProtection="1">
      <alignment horizontal="center" vertical="center"/>
      <protection/>
    </xf>
    <xf numFmtId="168" fontId="2" fillId="4" borderId="22" xfId="0" applyNumberFormat="1" applyFont="1" applyFill="1" applyBorder="1" applyAlignment="1" applyProtection="1">
      <alignment horizontal="center" vertical="center"/>
      <protection locked="0"/>
    </xf>
    <xf numFmtId="168" fontId="10" fillId="6" borderId="22" xfId="0" applyNumberFormat="1" applyFont="1" applyFill="1" applyBorder="1" applyAlignment="1" applyProtection="1">
      <alignment horizontal="center" vertical="center"/>
      <protection locked="0"/>
    </xf>
    <xf numFmtId="168" fontId="2" fillId="0" borderId="22" xfId="0" applyNumberFormat="1" applyFont="1" applyFill="1" applyBorder="1" applyAlignment="1" applyProtection="1">
      <alignment horizontal="left" vertical="center"/>
      <protection locked="0"/>
    </xf>
    <xf numFmtId="164" fontId="9" fillId="2" borderId="23" xfId="0" applyFont="1" applyFill="1" applyBorder="1" applyAlignment="1" applyProtection="1">
      <alignment horizontal="center" vertical="center"/>
      <protection/>
    </xf>
    <xf numFmtId="165" fontId="3" fillId="0" borderId="17" xfId="15" applyFont="1" applyFill="1" applyBorder="1" applyAlignment="1" applyProtection="1">
      <alignment horizontal="center" vertical="top"/>
      <protection/>
    </xf>
    <xf numFmtId="168" fontId="2" fillId="0" borderId="17" xfId="0" applyNumberFormat="1" applyFont="1" applyFill="1" applyBorder="1" applyAlignment="1" applyProtection="1">
      <alignment horizontal="left" vertical="center"/>
      <protection locked="0"/>
    </xf>
    <xf numFmtId="164" fontId="10" fillId="2" borderId="23" xfId="0" applyFont="1" applyFill="1" applyBorder="1" applyAlignment="1" applyProtection="1">
      <alignment horizontal="center" vertical="center"/>
      <protection/>
    </xf>
    <xf numFmtId="164" fontId="7" fillId="2" borderId="23" xfId="0" applyFont="1" applyFill="1" applyBorder="1" applyAlignment="1" applyProtection="1">
      <alignment horizontal="left" vertical="center"/>
      <protection/>
    </xf>
    <xf numFmtId="164" fontId="9" fillId="2" borderId="21" xfId="0" applyFont="1" applyFill="1" applyBorder="1" applyAlignment="1" applyProtection="1">
      <alignment horizontal="left" vertical="center"/>
      <protection/>
    </xf>
    <xf numFmtId="165" fontId="3" fillId="0" borderId="24" xfId="15" applyFont="1" applyFill="1" applyBorder="1" applyAlignment="1" applyProtection="1">
      <alignment horizontal="center" vertical="top"/>
      <protection/>
    </xf>
    <xf numFmtId="164" fontId="5" fillId="4" borderId="0" xfId="0" applyFont="1" applyFill="1" applyAlignment="1" applyProtection="1">
      <alignment/>
      <protection locked="0"/>
    </xf>
    <xf numFmtId="164" fontId="4" fillId="0" borderId="0" xfId="0" applyFont="1" applyFill="1" applyBorder="1" applyAlignment="1" applyProtection="1">
      <alignment horizontal="left"/>
      <protection locked="0"/>
    </xf>
    <xf numFmtId="164" fontId="1" fillId="2" borderId="22" xfId="0" applyFont="1" applyFill="1" applyBorder="1" applyAlignment="1" applyProtection="1">
      <alignment horizontal="center" vertical="center"/>
      <protection/>
    </xf>
    <xf numFmtId="168" fontId="11" fillId="0" borderId="17" xfId="0" applyNumberFormat="1" applyFont="1" applyFill="1" applyBorder="1" applyAlignment="1" applyProtection="1">
      <alignment horizontal="left" vertical="center"/>
      <protection locked="0"/>
    </xf>
    <xf numFmtId="168" fontId="2" fillId="8" borderId="22" xfId="0" applyNumberFormat="1" applyFont="1" applyFill="1" applyBorder="1" applyAlignment="1" applyProtection="1">
      <alignment horizontal="center" vertical="center"/>
      <protection locked="0"/>
    </xf>
    <xf numFmtId="164" fontId="12" fillId="2" borderId="21" xfId="0" applyFont="1" applyFill="1" applyBorder="1" applyAlignment="1" applyProtection="1">
      <alignment horizontal="left" vertical="center"/>
      <protection/>
    </xf>
    <xf numFmtId="164" fontId="8" fillId="2" borderId="22" xfId="0" applyFont="1" applyFill="1" applyBorder="1" applyAlignment="1" applyProtection="1">
      <alignment horizontal="center" vertical="center"/>
      <protection/>
    </xf>
    <xf numFmtId="164" fontId="7" fillId="2" borderId="25" xfId="0" applyFont="1" applyFill="1" applyBorder="1" applyAlignment="1" applyProtection="1">
      <alignment horizontal="left" vertical="center"/>
      <protection/>
    </xf>
    <xf numFmtId="164" fontId="1" fillId="2" borderId="26" xfId="0" applyFont="1" applyFill="1" applyBorder="1" applyAlignment="1" applyProtection="1">
      <alignment horizontal="center" vertical="center"/>
      <protection/>
    </xf>
    <xf numFmtId="164" fontId="2" fillId="2" borderId="26" xfId="0" applyFont="1" applyFill="1" applyBorder="1" applyAlignment="1" applyProtection="1">
      <alignment horizontal="center" vertical="center"/>
      <protection/>
    </xf>
    <xf numFmtId="165" fontId="3" fillId="0" borderId="26" xfId="15" applyFont="1" applyFill="1" applyBorder="1" applyAlignment="1" applyProtection="1">
      <alignment horizontal="center" vertical="top"/>
      <protection/>
    </xf>
    <xf numFmtId="168" fontId="10" fillId="6" borderId="26" xfId="0" applyNumberFormat="1" applyFont="1" applyFill="1" applyBorder="1" applyAlignment="1" applyProtection="1">
      <alignment horizontal="center" vertical="center"/>
      <protection locked="0"/>
    </xf>
    <xf numFmtId="168" fontId="2" fillId="4" borderId="26" xfId="0" applyNumberFormat="1" applyFont="1" applyFill="1" applyBorder="1" applyAlignment="1" applyProtection="1">
      <alignment horizontal="center" vertical="center"/>
      <protection locked="0"/>
    </xf>
    <xf numFmtId="168" fontId="2" fillId="0" borderId="26" xfId="0" applyNumberFormat="1" applyFont="1" applyFill="1" applyBorder="1" applyAlignment="1" applyProtection="1">
      <alignment horizontal="left" vertical="center"/>
      <protection locked="0"/>
    </xf>
    <xf numFmtId="168" fontId="2" fillId="5" borderId="26" xfId="0" applyNumberFormat="1" applyFont="1" applyFill="1" applyBorder="1" applyAlignment="1" applyProtection="1">
      <alignment horizontal="center" vertical="center"/>
      <protection locked="0"/>
    </xf>
    <xf numFmtId="164" fontId="9" fillId="2" borderId="0" xfId="0" applyFont="1" applyFill="1" applyBorder="1" applyAlignment="1" applyProtection="1">
      <alignment horizontal="left" vertical="center"/>
      <protection/>
    </xf>
    <xf numFmtId="164" fontId="2" fillId="2" borderId="8" xfId="0" applyFont="1" applyFill="1" applyBorder="1" applyAlignment="1" applyProtection="1">
      <alignment horizontal="center" vertical="center"/>
      <protection/>
    </xf>
    <xf numFmtId="164" fontId="9" fillId="2" borderId="26" xfId="0" applyFont="1" applyFill="1" applyBorder="1" applyAlignment="1" applyProtection="1">
      <alignment horizontal="left" vertical="center"/>
      <protection/>
    </xf>
    <xf numFmtId="164" fontId="2" fillId="2" borderId="17" xfId="0" applyFont="1" applyFill="1" applyBorder="1" applyAlignment="1" applyProtection="1">
      <alignment horizontal="center" vertical="center"/>
      <protection/>
    </xf>
    <xf numFmtId="168" fontId="10" fillId="0" borderId="23" xfId="0" applyNumberFormat="1" applyFont="1" applyFill="1" applyBorder="1" applyAlignment="1" applyProtection="1">
      <alignment horizontal="left" vertical="center"/>
      <protection locked="0"/>
    </xf>
    <xf numFmtId="168" fontId="7" fillId="5" borderId="21" xfId="0" applyNumberFormat="1" applyFont="1" applyFill="1" applyBorder="1" applyAlignment="1" applyProtection="1">
      <alignment horizontal="left" vertical="center"/>
      <protection/>
    </xf>
    <xf numFmtId="168" fontId="2" fillId="5" borderId="22" xfId="0" applyNumberFormat="1" applyFont="1" applyFill="1" applyBorder="1" applyAlignment="1" applyProtection="1">
      <alignment horizontal="center" vertical="center"/>
      <protection/>
    </xf>
    <xf numFmtId="168" fontId="13" fillId="9" borderId="23" xfId="0" applyNumberFormat="1" applyFont="1" applyFill="1" applyBorder="1" applyAlignment="1" applyProtection="1">
      <alignment horizontal="left" vertical="center"/>
      <protection/>
    </xf>
    <xf numFmtId="168" fontId="10" fillId="5" borderId="22" xfId="0" applyNumberFormat="1" applyFont="1" applyFill="1" applyBorder="1" applyAlignment="1" applyProtection="1">
      <alignment horizontal="center" vertical="center"/>
      <protection locked="0"/>
    </xf>
    <xf numFmtId="164" fontId="4" fillId="8" borderId="0" xfId="0" applyFont="1" applyFill="1" applyAlignment="1" applyProtection="1">
      <alignment horizontal="left"/>
      <protection locked="0"/>
    </xf>
    <xf numFmtId="165" fontId="3" fillId="8" borderId="22" xfId="15" applyFont="1" applyFill="1" applyBorder="1" applyAlignment="1" applyProtection="1">
      <alignment horizontal="center" vertical="top"/>
      <protection/>
    </xf>
    <xf numFmtId="168" fontId="14" fillId="9" borderId="23" xfId="0" applyNumberFormat="1" applyFont="1" applyFill="1" applyBorder="1" applyAlignment="1" applyProtection="1">
      <alignment horizontal="center" vertical="center"/>
      <protection locked="0"/>
    </xf>
    <xf numFmtId="168" fontId="15" fillId="6" borderId="23" xfId="0" applyNumberFormat="1" applyFont="1" applyFill="1" applyBorder="1" applyAlignment="1" applyProtection="1">
      <alignment horizontal="center" vertical="center"/>
      <protection locked="0"/>
    </xf>
    <xf numFmtId="164" fontId="4" fillId="0" borderId="3" xfId="0" applyFont="1" applyFill="1" applyBorder="1" applyAlignment="1" applyProtection="1">
      <alignment horizontal="left"/>
      <protection locked="0"/>
    </xf>
    <xf numFmtId="164" fontId="7" fillId="2" borderId="22" xfId="0" applyFont="1" applyFill="1" applyBorder="1" applyAlignment="1" applyProtection="1">
      <alignment horizontal="center" vertical="center"/>
      <protection/>
    </xf>
    <xf numFmtId="164" fontId="16" fillId="2" borderId="23" xfId="0" applyFont="1" applyFill="1" applyBorder="1" applyAlignment="1" applyProtection="1">
      <alignment horizontal="left" vertical="center"/>
      <protection/>
    </xf>
    <xf numFmtId="168" fontId="7" fillId="2" borderId="22" xfId="0" applyNumberFormat="1" applyFont="1" applyFill="1" applyBorder="1" applyAlignment="1" applyProtection="1">
      <alignment horizontal="center" vertical="center"/>
      <protection/>
    </xf>
    <xf numFmtId="164" fontId="4" fillId="0" borderId="26" xfId="0" applyFont="1" applyFill="1" applyBorder="1" applyAlignment="1" applyProtection="1">
      <alignment horizontal="left"/>
      <protection locked="0"/>
    </xf>
    <xf numFmtId="164" fontId="9" fillId="2" borderId="22" xfId="0" applyFont="1" applyFill="1" applyBorder="1" applyAlignment="1" applyProtection="1">
      <alignment horizontal="center" vertical="center"/>
      <protection/>
    </xf>
    <xf numFmtId="168" fontId="19" fillId="4" borderId="22" xfId="0" applyNumberFormat="1" applyFont="1" applyFill="1" applyBorder="1" applyAlignment="1" applyProtection="1">
      <alignment horizontal="center" vertical="center"/>
      <protection locked="0"/>
    </xf>
    <xf numFmtId="165" fontId="20" fillId="0" borderId="22" xfId="15" applyFont="1" applyFill="1" applyBorder="1" applyAlignment="1" applyProtection="1">
      <alignment horizontal="center" vertical="top"/>
      <protection/>
    </xf>
    <xf numFmtId="168" fontId="21" fillId="6" borderId="22" xfId="0" applyNumberFormat="1" applyFont="1" applyFill="1" applyBorder="1" applyAlignment="1" applyProtection="1">
      <alignment horizontal="right" vertical="center"/>
      <protection locked="0"/>
    </xf>
    <xf numFmtId="168" fontId="20" fillId="6" borderId="22" xfId="0" applyNumberFormat="1" applyFont="1" applyFill="1" applyBorder="1" applyAlignment="1" applyProtection="1">
      <alignment horizontal="right" vertical="center"/>
      <protection locked="0"/>
    </xf>
    <xf numFmtId="164" fontId="20" fillId="0" borderId="22" xfId="0" applyFont="1" applyFill="1" applyBorder="1" applyAlignment="1" applyProtection="1">
      <alignment horizontal="left" vertical="center"/>
      <protection locked="0"/>
    </xf>
    <xf numFmtId="164" fontId="2" fillId="5" borderId="22" xfId="0" applyFont="1" applyFill="1" applyBorder="1" applyAlignment="1" applyProtection="1">
      <alignment horizontal="center" vertical="center"/>
      <protection locked="0"/>
    </xf>
    <xf numFmtId="164" fontId="22" fillId="0" borderId="0" xfId="0" applyFont="1" applyBorder="1" applyAlignment="1" applyProtection="1">
      <alignment vertical="center"/>
      <protection/>
    </xf>
    <xf numFmtId="164" fontId="23" fillId="10" borderId="1" xfId="0" applyFont="1" applyFill="1" applyBorder="1" applyAlignment="1" applyProtection="1">
      <alignment horizontal="left"/>
      <protection/>
    </xf>
    <xf numFmtId="164" fontId="25" fillId="10" borderId="1" xfId="0" applyFont="1" applyFill="1" applyBorder="1" applyAlignment="1" applyProtection="1">
      <alignment horizontal="center"/>
      <protection/>
    </xf>
    <xf numFmtId="164" fontId="26" fillId="10" borderId="1" xfId="0" applyFont="1" applyFill="1" applyBorder="1" applyAlignment="1" applyProtection="1">
      <alignment horizontal="center"/>
      <protection/>
    </xf>
    <xf numFmtId="165" fontId="27" fillId="10" borderId="1" xfId="15" applyFont="1" applyFill="1" applyBorder="1" applyAlignment="1" applyProtection="1">
      <alignment horizontal="center" vertical="top"/>
      <protection/>
    </xf>
    <xf numFmtId="164" fontId="26" fillId="10" borderId="1" xfId="0" applyFont="1" applyFill="1" applyBorder="1" applyAlignment="1" applyProtection="1">
      <alignment horizontal="left"/>
      <protection/>
    </xf>
    <xf numFmtId="164" fontId="27" fillId="10" borderId="27" xfId="0" applyFont="1" applyFill="1" applyBorder="1" applyAlignment="1" applyProtection="1">
      <alignment horizontal="right"/>
      <protection locked="0"/>
    </xf>
    <xf numFmtId="164" fontId="28" fillId="10" borderId="27" xfId="0" applyFont="1" applyFill="1" applyBorder="1" applyAlignment="1" applyProtection="1">
      <alignment horizontal="right"/>
      <protection locked="0"/>
    </xf>
    <xf numFmtId="164" fontId="27" fillId="10" borderId="27" xfId="0" applyFont="1" applyFill="1" applyBorder="1" applyAlignment="1" applyProtection="1">
      <alignment horizontal="left"/>
      <protection locked="0"/>
    </xf>
    <xf numFmtId="164" fontId="27" fillId="10" borderId="1" xfId="0" applyFont="1" applyFill="1" applyBorder="1" applyAlignment="1" applyProtection="1">
      <alignment horizontal="center"/>
      <protection locked="0"/>
    </xf>
    <xf numFmtId="164" fontId="27" fillId="10" borderId="1" xfId="0" applyFont="1" applyFill="1" applyBorder="1" applyAlignment="1" applyProtection="1">
      <alignment horizontal="left"/>
      <protection/>
    </xf>
    <xf numFmtId="164" fontId="29" fillId="0" borderId="0" xfId="0" applyFont="1" applyFill="1" applyBorder="1" applyAlignment="1">
      <alignment/>
    </xf>
    <xf numFmtId="164" fontId="29" fillId="0" borderId="0" xfId="0" applyFont="1" applyFill="1" applyBorder="1" applyAlignment="1">
      <alignment horizontal="left"/>
    </xf>
    <xf numFmtId="164" fontId="30" fillId="0" borderId="0" xfId="0" applyFont="1" applyFill="1" applyBorder="1" applyAlignment="1">
      <alignment/>
    </xf>
    <xf numFmtId="164" fontId="30" fillId="0" borderId="0" xfId="0" applyFont="1" applyFill="1" applyBorder="1" applyAlignment="1">
      <alignment horizontal="center"/>
    </xf>
    <xf numFmtId="164" fontId="31" fillId="0" borderId="0" xfId="0" applyFont="1" applyFill="1" applyBorder="1" applyAlignment="1">
      <alignment horizontal="center"/>
    </xf>
    <xf numFmtId="164" fontId="5" fillId="0" borderId="28" xfId="0" applyFont="1" applyFill="1" applyBorder="1" applyAlignment="1">
      <alignment/>
    </xf>
    <xf numFmtId="164" fontId="32" fillId="0" borderId="29" xfId="0" applyFont="1" applyFill="1" applyBorder="1" applyAlignment="1">
      <alignment horizontal="center" vertical="center" wrapText="1"/>
    </xf>
    <xf numFmtId="164" fontId="33" fillId="0" borderId="15" xfId="0" applyFont="1" applyFill="1" applyBorder="1" applyAlignment="1">
      <alignment horizontal="center" vertical="center" wrapText="1"/>
    </xf>
    <xf numFmtId="164" fontId="34" fillId="0" borderId="15" xfId="0" applyFont="1" applyBorder="1" applyAlignment="1">
      <alignment horizontal="center"/>
    </xf>
    <xf numFmtId="164" fontId="35" fillId="4" borderId="30" xfId="0" applyFont="1" applyFill="1" applyBorder="1" applyAlignment="1">
      <alignment horizontal="right" vertical="center"/>
    </xf>
    <xf numFmtId="169" fontId="36" fillId="4" borderId="31" xfId="0" applyNumberFormat="1" applyFont="1" applyFill="1" applyBorder="1" applyAlignment="1">
      <alignment horizontal="center"/>
    </xf>
    <xf numFmtId="164" fontId="35" fillId="4" borderId="32" xfId="0" applyFont="1" applyFill="1" applyBorder="1" applyAlignment="1">
      <alignment horizontal="center" vertical="center"/>
    </xf>
    <xf numFmtId="164" fontId="37" fillId="0" borderId="0" xfId="0" applyFont="1" applyBorder="1" applyAlignment="1">
      <alignment horizontal="center"/>
    </xf>
    <xf numFmtId="164" fontId="30" fillId="4" borderId="20" xfId="0" applyFont="1" applyFill="1" applyBorder="1" applyAlignment="1">
      <alignment horizontal="center" vertical="center" wrapText="1"/>
    </xf>
    <xf numFmtId="164" fontId="38" fillId="4" borderId="20" xfId="0" applyFont="1" applyFill="1" applyBorder="1" applyAlignment="1">
      <alignment horizontal="center" vertical="center" wrapText="1"/>
    </xf>
    <xf numFmtId="168" fontId="30" fillId="4" borderId="20" xfId="0" applyNumberFormat="1" applyFont="1" applyFill="1" applyBorder="1" applyAlignment="1">
      <alignment horizontal="center" vertical="center"/>
    </xf>
    <xf numFmtId="164" fontId="39" fillId="4" borderId="33" xfId="0" applyFont="1" applyFill="1" applyBorder="1" applyAlignment="1">
      <alignment horizontal="center" vertical="center"/>
    </xf>
    <xf numFmtId="166" fontId="40" fillId="8" borderId="0" xfId="0" applyNumberFormat="1" applyFont="1" applyFill="1" applyBorder="1" applyAlignment="1">
      <alignment horizontal="left"/>
    </xf>
    <xf numFmtId="164" fontId="41" fillId="4" borderId="20" xfId="0" applyFont="1" applyFill="1" applyBorder="1" applyAlignment="1">
      <alignment horizontal="center" vertical="center" wrapText="1"/>
    </xf>
    <xf numFmtId="164" fontId="42" fillId="4" borderId="20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30" fillId="8" borderId="34" xfId="0" applyFont="1" applyFill="1" applyBorder="1" applyAlignment="1">
      <alignment horizontal="left" vertical="center"/>
    </xf>
    <xf numFmtId="164" fontId="43" fillId="8" borderId="34" xfId="0" applyFont="1" applyFill="1" applyBorder="1" applyAlignment="1">
      <alignment vertical="center"/>
    </xf>
    <xf numFmtId="168" fontId="43" fillId="0" borderId="34" xfId="0" applyNumberFormat="1" applyFont="1" applyFill="1" applyBorder="1" applyAlignment="1">
      <alignment horizontal="center" vertical="center"/>
    </xf>
    <xf numFmtId="168" fontId="29" fillId="0" borderId="34" xfId="0" applyNumberFormat="1" applyFont="1" applyFill="1" applyBorder="1" applyAlignment="1">
      <alignment horizontal="center" vertical="center"/>
    </xf>
    <xf numFmtId="168" fontId="44" fillId="0" borderId="34" xfId="0" applyNumberFormat="1" applyFont="1" applyFill="1" applyBorder="1" applyAlignment="1">
      <alignment horizontal="center" vertical="center"/>
    </xf>
    <xf numFmtId="168" fontId="30" fillId="0" borderId="34" xfId="0" applyNumberFormat="1" applyFont="1" applyFill="1" applyBorder="1" applyAlignment="1">
      <alignment horizontal="center" vertical="center"/>
    </xf>
    <xf numFmtId="168" fontId="30" fillId="0" borderId="35" xfId="0" applyNumberFormat="1" applyFont="1" applyFill="1" applyBorder="1" applyAlignment="1">
      <alignment horizontal="center" vertical="center"/>
    </xf>
    <xf numFmtId="164" fontId="30" fillId="0" borderId="0" xfId="0" applyFont="1" applyFill="1" applyBorder="1" applyAlignment="1">
      <alignment vertical="center"/>
    </xf>
    <xf numFmtId="164" fontId="29" fillId="0" borderId="0" xfId="0" applyFont="1" applyFill="1" applyBorder="1" applyAlignment="1">
      <alignment vertical="center"/>
    </xf>
    <xf numFmtId="164" fontId="44" fillId="0" borderId="36" xfId="0" applyFont="1" applyFill="1" applyBorder="1" applyAlignment="1">
      <alignment vertical="center"/>
    </xf>
    <xf numFmtId="164" fontId="43" fillId="8" borderId="22" xfId="0" applyFont="1" applyFill="1" applyBorder="1" applyAlignment="1">
      <alignment horizontal="left" vertical="center"/>
    </xf>
    <xf numFmtId="164" fontId="43" fillId="8" borderId="22" xfId="0" applyFont="1" applyFill="1" applyBorder="1" applyAlignment="1">
      <alignment vertical="center"/>
    </xf>
    <xf numFmtId="168" fontId="43" fillId="0" borderId="22" xfId="0" applyNumberFormat="1" applyFont="1" applyFill="1" applyBorder="1" applyAlignment="1">
      <alignment horizontal="center" vertical="center"/>
    </xf>
    <xf numFmtId="168" fontId="44" fillId="0" borderId="22" xfId="0" applyNumberFormat="1" applyFont="1" applyFill="1" applyBorder="1" applyAlignment="1">
      <alignment horizontal="center" vertical="center"/>
    </xf>
    <xf numFmtId="168" fontId="30" fillId="0" borderId="22" xfId="0" applyNumberFormat="1" applyFont="1" applyFill="1" applyBorder="1" applyAlignment="1">
      <alignment horizontal="center" vertical="center"/>
    </xf>
    <xf numFmtId="168" fontId="30" fillId="0" borderId="37" xfId="0" applyNumberFormat="1" applyFont="1" applyFill="1" applyBorder="1" applyAlignment="1">
      <alignment horizontal="center" vertical="center"/>
    </xf>
    <xf numFmtId="164" fontId="30" fillId="8" borderId="38" xfId="0" applyFont="1" applyFill="1" applyBorder="1" applyAlignment="1">
      <alignment horizontal="left" vertical="center"/>
    </xf>
    <xf numFmtId="166" fontId="30" fillId="0" borderId="23" xfId="0" applyNumberFormat="1" applyFont="1" applyFill="1" applyBorder="1" applyAlignment="1">
      <alignment horizontal="left" vertical="center"/>
    </xf>
    <xf numFmtId="164" fontId="30" fillId="0" borderId="23" xfId="0" applyFont="1" applyFill="1" applyBorder="1" applyAlignment="1">
      <alignment horizontal="left" vertical="center"/>
    </xf>
    <xf numFmtId="168" fontId="30" fillId="0" borderId="23" xfId="0" applyNumberFormat="1" applyFont="1" applyFill="1" applyBorder="1" applyAlignment="1">
      <alignment horizontal="center" vertical="center"/>
    </xf>
    <xf numFmtId="168" fontId="29" fillId="0" borderId="23" xfId="0" applyNumberFormat="1" applyFont="1" applyFill="1" applyBorder="1" applyAlignment="1">
      <alignment horizontal="center" vertical="center"/>
    </xf>
    <xf numFmtId="168" fontId="30" fillId="0" borderId="39" xfId="0" applyNumberFormat="1" applyFont="1" applyFill="1" applyBorder="1" applyAlignment="1">
      <alignment horizontal="center" vertical="center"/>
    </xf>
    <xf numFmtId="164" fontId="30" fillId="0" borderId="38" xfId="0" applyFont="1" applyFill="1" applyBorder="1" applyAlignment="1">
      <alignment vertical="center"/>
    </xf>
    <xf numFmtId="164" fontId="30" fillId="8" borderId="23" xfId="0" applyFont="1" applyFill="1" applyBorder="1" applyAlignment="1">
      <alignment horizontal="left" vertical="center"/>
    </xf>
    <xf numFmtId="164" fontId="30" fillId="8" borderId="23" xfId="0" applyFont="1" applyFill="1" applyBorder="1" applyAlignment="1">
      <alignment vertical="center"/>
    </xf>
    <xf numFmtId="164" fontId="43" fillId="0" borderId="22" xfId="0" applyFont="1" applyFill="1" applyBorder="1" applyAlignment="1">
      <alignment horizontal="left" vertical="center"/>
    </xf>
    <xf numFmtId="164" fontId="43" fillId="0" borderId="22" xfId="0" applyFont="1" applyFill="1" applyBorder="1" applyAlignment="1">
      <alignment vertical="center"/>
    </xf>
    <xf numFmtId="164" fontId="30" fillId="0" borderId="23" xfId="0" applyFont="1" applyFill="1" applyBorder="1" applyAlignment="1">
      <alignment vertical="center"/>
    </xf>
    <xf numFmtId="164" fontId="33" fillId="0" borderId="0" xfId="0" applyFont="1" applyFill="1" applyBorder="1" applyAlignment="1">
      <alignment horizontal="center" vertical="center" wrapText="1"/>
    </xf>
    <xf numFmtId="164" fontId="32" fillId="0" borderId="0" xfId="0" applyFont="1" applyFill="1" applyBorder="1" applyAlignment="1">
      <alignment horizontal="center" vertical="center" wrapText="1"/>
    </xf>
    <xf numFmtId="164" fontId="34" fillId="0" borderId="0" xfId="0" applyFont="1" applyBorder="1" applyAlignment="1">
      <alignment horizontal="center"/>
    </xf>
    <xf numFmtId="169" fontId="36" fillId="0" borderId="0" xfId="0" applyNumberFormat="1" applyFont="1" applyFill="1" applyBorder="1" applyAlignment="1">
      <alignment horizontal="center"/>
    </xf>
    <xf numFmtId="164" fontId="44" fillId="0" borderId="38" xfId="0" applyFont="1" applyFill="1" applyBorder="1" applyAlignment="1">
      <alignment vertical="center"/>
    </xf>
    <xf numFmtId="164" fontId="44" fillId="0" borderId="40" xfId="0" applyFont="1" applyFill="1" applyBorder="1" applyAlignment="1">
      <alignment vertical="center"/>
    </xf>
    <xf numFmtId="164" fontId="43" fillId="0" borderId="0" xfId="0" applyFont="1" applyFill="1" applyBorder="1" applyAlignment="1">
      <alignment horizontal="left" vertical="center"/>
    </xf>
    <xf numFmtId="164" fontId="43" fillId="0" borderId="0" xfId="0" applyFont="1" applyFill="1" applyBorder="1" applyAlignment="1">
      <alignment vertical="center"/>
    </xf>
    <xf numFmtId="168" fontId="43" fillId="0" borderId="0" xfId="0" applyNumberFormat="1" applyFont="1" applyFill="1" applyBorder="1" applyAlignment="1">
      <alignment horizontal="center" vertical="center"/>
    </xf>
    <xf numFmtId="164" fontId="29" fillId="0" borderId="38" xfId="0" applyFont="1" applyFill="1" applyBorder="1" applyAlignment="1">
      <alignment vertical="center"/>
    </xf>
    <xf numFmtId="164" fontId="43" fillId="0" borderId="23" xfId="0" applyFont="1" applyFill="1" applyBorder="1" applyAlignment="1">
      <alignment horizontal="left" vertical="center"/>
    </xf>
    <xf numFmtId="164" fontId="45" fillId="0" borderId="0" xfId="0" applyFont="1" applyAlignment="1">
      <alignment horizontal="center"/>
    </xf>
    <xf numFmtId="164" fontId="30" fillId="0" borderId="38" xfId="0" applyFont="1" applyFill="1" applyBorder="1" applyAlignment="1">
      <alignment horizontal="left" vertical="center"/>
    </xf>
    <xf numFmtId="164" fontId="12" fillId="0" borderId="41" xfId="0" applyFont="1" applyFill="1" applyBorder="1" applyAlignment="1">
      <alignment vertical="center"/>
    </xf>
    <xf numFmtId="164" fontId="43" fillId="0" borderId="42" xfId="0" applyFont="1" applyFill="1" applyBorder="1" applyAlignment="1">
      <alignment horizontal="left" vertical="center"/>
    </xf>
    <xf numFmtId="164" fontId="43" fillId="0" borderId="42" xfId="0" applyFont="1" applyFill="1" applyBorder="1" applyAlignment="1">
      <alignment vertical="center"/>
    </xf>
    <xf numFmtId="168" fontId="43" fillId="0" borderId="42" xfId="0" applyNumberFormat="1" applyFont="1" applyFill="1" applyBorder="1" applyAlignment="1">
      <alignment horizontal="center" vertical="center"/>
    </xf>
    <xf numFmtId="168" fontId="44" fillId="0" borderId="42" xfId="0" applyNumberFormat="1" applyFont="1" applyFill="1" applyBorder="1" applyAlignment="1">
      <alignment horizontal="center" vertical="center"/>
    </xf>
    <xf numFmtId="168" fontId="30" fillId="0" borderId="43" xfId="0" applyNumberFormat="1" applyFont="1" applyFill="1" applyBorder="1" applyAlignment="1">
      <alignment horizontal="center" vertical="center"/>
    </xf>
    <xf numFmtId="164" fontId="35" fillId="4" borderId="20" xfId="0" applyFont="1" applyFill="1" applyBorder="1" applyAlignment="1">
      <alignment horizontal="center" vertical="center"/>
    </xf>
    <xf numFmtId="164" fontId="46" fillId="4" borderId="20" xfId="0" applyFont="1" applyFill="1" applyBorder="1" applyAlignment="1">
      <alignment horizontal="center" vertical="center" wrapText="1"/>
    </xf>
    <xf numFmtId="168" fontId="43" fillId="0" borderId="37" xfId="0" applyNumberFormat="1" applyFont="1" applyFill="1" applyBorder="1" applyAlignment="1">
      <alignment horizontal="center" vertical="center"/>
    </xf>
    <xf numFmtId="164" fontId="44" fillId="0" borderId="36" xfId="0" applyFont="1" applyFill="1" applyBorder="1" applyAlignment="1">
      <alignment horizontal="left" vertical="center"/>
    </xf>
    <xf numFmtId="164" fontId="29" fillId="0" borderId="36" xfId="0" applyFont="1" applyFill="1" applyBorder="1" applyAlignment="1">
      <alignment vertical="center"/>
    </xf>
    <xf numFmtId="164" fontId="30" fillId="0" borderId="22" xfId="0" applyFont="1" applyFill="1" applyBorder="1" applyAlignment="1">
      <alignment horizontal="left" vertical="center"/>
    </xf>
    <xf numFmtId="164" fontId="30" fillId="0" borderId="22" xfId="0" applyFont="1" applyFill="1" applyBorder="1" applyAlignment="1">
      <alignment vertical="center"/>
    </xf>
    <xf numFmtId="168" fontId="29" fillId="0" borderId="22" xfId="0" applyNumberFormat="1" applyFont="1" applyFill="1" applyBorder="1" applyAlignment="1">
      <alignment horizontal="center" vertical="center"/>
    </xf>
    <xf numFmtId="164" fontId="43" fillId="0" borderId="23" xfId="0" applyFont="1" applyFill="1" applyBorder="1" applyAlignment="1">
      <alignment vertical="center"/>
    </xf>
    <xf numFmtId="168" fontId="43" fillId="0" borderId="23" xfId="0" applyNumberFormat="1" applyFont="1" applyFill="1" applyBorder="1" applyAlignment="1">
      <alignment horizontal="center" vertical="center"/>
    </xf>
    <xf numFmtId="168" fontId="44" fillId="0" borderId="23" xfId="0" applyNumberFormat="1" applyFont="1" applyFill="1" applyBorder="1" applyAlignment="1">
      <alignment horizontal="center" vertical="center"/>
    </xf>
    <xf numFmtId="168" fontId="43" fillId="0" borderId="39" xfId="0" applyNumberFormat="1" applyFont="1" applyFill="1" applyBorder="1" applyAlignment="1">
      <alignment horizontal="center" vertical="center"/>
    </xf>
    <xf numFmtId="164" fontId="12" fillId="0" borderId="44" xfId="0" applyFont="1" applyFill="1" applyBorder="1" applyAlignment="1">
      <alignment vertical="center"/>
    </xf>
    <xf numFmtId="164" fontId="43" fillId="0" borderId="45" xfId="0" applyFont="1" applyFill="1" applyBorder="1" applyAlignment="1">
      <alignment horizontal="left" vertical="center"/>
    </xf>
    <xf numFmtId="164" fontId="43" fillId="0" borderId="45" xfId="0" applyFont="1" applyFill="1" applyBorder="1" applyAlignment="1">
      <alignment vertical="center"/>
    </xf>
    <xf numFmtId="168" fontId="43" fillId="0" borderId="45" xfId="0" applyNumberFormat="1" applyFont="1" applyFill="1" applyBorder="1" applyAlignment="1">
      <alignment horizontal="center" vertical="center"/>
    </xf>
    <xf numFmtId="168" fontId="44" fillId="0" borderId="45" xfId="0" applyNumberFormat="1" applyFont="1" applyFill="1" applyBorder="1" applyAlignment="1">
      <alignment horizontal="center" vertical="center"/>
    </xf>
    <xf numFmtId="168" fontId="30" fillId="0" borderId="46" xfId="0" applyNumberFormat="1" applyFont="1" applyFill="1" applyBorder="1" applyAlignment="1">
      <alignment horizontal="center" vertical="center"/>
    </xf>
    <xf numFmtId="164" fontId="12" fillId="0" borderId="40" xfId="0" applyFont="1" applyFill="1" applyBorder="1" applyAlignment="1">
      <alignment vertical="center"/>
    </xf>
    <xf numFmtId="164" fontId="12" fillId="0" borderId="40" xfId="0" applyFont="1" applyFill="1" applyBorder="1" applyAlignment="1">
      <alignment horizontal="right" vertical="center"/>
    </xf>
    <xf numFmtId="164" fontId="12" fillId="0" borderId="0" xfId="0" applyFont="1" applyFill="1" applyBorder="1" applyAlignment="1">
      <alignment horizontal="left"/>
    </xf>
    <xf numFmtId="164" fontId="44" fillId="0" borderId="0" xfId="0" applyFont="1" applyFill="1" applyBorder="1" applyAlignment="1">
      <alignment vertical="center"/>
    </xf>
    <xf numFmtId="164" fontId="34" fillId="0" borderId="0" xfId="0" applyFont="1" applyFill="1" applyBorder="1" applyAlignment="1">
      <alignment horizontal="center"/>
    </xf>
    <xf numFmtId="164" fontId="12" fillId="0" borderId="40" xfId="0" applyFont="1" applyFill="1" applyBorder="1" applyAlignment="1">
      <alignment horizontal="right"/>
    </xf>
    <xf numFmtId="164" fontId="7" fillId="0" borderId="0" xfId="0" applyFont="1" applyFill="1" applyBorder="1" applyAlignment="1">
      <alignment/>
    </xf>
    <xf numFmtId="164" fontId="7" fillId="0" borderId="0" xfId="0" applyFont="1" applyFill="1" applyBorder="1" applyAlignment="1">
      <alignment horizontal="center"/>
    </xf>
    <xf numFmtId="164" fontId="35" fillId="0" borderId="0" xfId="0" applyFont="1" applyFill="1" applyBorder="1" applyAlignment="1">
      <alignment horizontal="right" vertical="center"/>
    </xf>
    <xf numFmtId="164" fontId="12" fillId="0" borderId="40" xfId="0" applyFont="1" applyFill="1" applyBorder="1" applyAlignment="1">
      <alignment/>
    </xf>
    <xf numFmtId="165" fontId="47" fillId="0" borderId="0" xfId="15" applyFont="1" applyFill="1" applyBorder="1" applyAlignment="1" applyProtection="1">
      <alignment horizontal="center" vertical="top"/>
      <protection/>
    </xf>
    <xf numFmtId="164" fontId="47" fillId="0" borderId="0" xfId="0" applyFont="1" applyFill="1" applyBorder="1" applyAlignment="1">
      <alignment horizontal="center"/>
    </xf>
    <xf numFmtId="164" fontId="48" fillId="0" borderId="0" xfId="0" applyFont="1" applyFill="1" applyBorder="1" applyAlignment="1">
      <alignment horizontal="center"/>
    </xf>
    <xf numFmtId="164" fontId="38" fillId="0" borderId="0" xfId="0" applyFont="1" applyFill="1" applyBorder="1" applyAlignment="1">
      <alignment horizontal="center"/>
    </xf>
    <xf numFmtId="168" fontId="29" fillId="0" borderId="0" xfId="0" applyNumberFormat="1" applyFont="1" applyFill="1" applyBorder="1" applyAlignment="1">
      <alignment horizontal="center" vertical="center"/>
    </xf>
    <xf numFmtId="164" fontId="49" fillId="0" borderId="0" xfId="0" applyFont="1" applyFill="1" applyBorder="1" applyAlignment="1">
      <alignment horizontal="center"/>
    </xf>
    <xf numFmtId="168" fontId="30" fillId="0" borderId="47" xfId="0" applyNumberFormat="1" applyFont="1" applyFill="1" applyBorder="1" applyAlignment="1">
      <alignment horizontal="center" vertical="center"/>
    </xf>
    <xf numFmtId="164" fontId="50" fillId="0" borderId="0" xfId="0" applyFont="1" applyFill="1" applyBorder="1" applyAlignment="1">
      <alignment horizontal="left"/>
    </xf>
    <xf numFmtId="164" fontId="51" fillId="0" borderId="40" xfId="0" applyFont="1" applyFill="1" applyBorder="1" applyAlignment="1">
      <alignment/>
    </xf>
    <xf numFmtId="164" fontId="52" fillId="0" borderId="0" xfId="0" applyFont="1" applyFill="1" applyBorder="1" applyAlignment="1">
      <alignment horizontal="left"/>
    </xf>
    <xf numFmtId="164" fontId="52" fillId="0" borderId="0" xfId="0" applyFont="1" applyFill="1" applyBorder="1" applyAlignment="1">
      <alignment/>
    </xf>
    <xf numFmtId="164" fontId="52" fillId="0" borderId="0" xfId="0" applyFont="1" applyFill="1" applyBorder="1" applyAlignment="1">
      <alignment horizontal="center"/>
    </xf>
    <xf numFmtId="164" fontId="53" fillId="0" borderId="0" xfId="0" applyFont="1" applyFill="1" applyBorder="1" applyAlignment="1">
      <alignment horizontal="center"/>
    </xf>
    <xf numFmtId="164" fontId="54" fillId="0" borderId="40" xfId="0" applyFont="1" applyFill="1" applyBorder="1" applyAlignment="1">
      <alignment/>
    </xf>
    <xf numFmtId="164" fontId="55" fillId="0" borderId="0" xfId="0" applyFont="1" applyFill="1" applyBorder="1" applyAlignment="1">
      <alignment horizontal="left"/>
    </xf>
    <xf numFmtId="164" fontId="56" fillId="0" borderId="0" xfId="0" applyFont="1" applyFill="1" applyBorder="1" applyAlignment="1">
      <alignment horizontal="center"/>
    </xf>
    <xf numFmtId="164" fontId="54" fillId="0" borderId="44" xfId="0" applyFont="1" applyFill="1" applyBorder="1" applyAlignment="1">
      <alignment/>
    </xf>
    <xf numFmtId="164" fontId="55" fillId="0" borderId="45" xfId="0" applyFont="1" applyFill="1" applyBorder="1" applyAlignment="1">
      <alignment horizontal="left"/>
    </xf>
    <xf numFmtId="164" fontId="52" fillId="0" borderId="45" xfId="0" applyFont="1" applyFill="1" applyBorder="1" applyAlignment="1">
      <alignment/>
    </xf>
    <xf numFmtId="164" fontId="52" fillId="0" borderId="45" xfId="0" applyFont="1" applyFill="1" applyBorder="1" applyAlignment="1">
      <alignment horizontal="center"/>
    </xf>
    <xf numFmtId="164" fontId="56" fillId="0" borderId="45" xfId="0" applyFont="1" applyFill="1" applyBorder="1" applyAlignment="1">
      <alignment horizontal="center"/>
    </xf>
    <xf numFmtId="164" fontId="49" fillId="0" borderId="45" xfId="0" applyFont="1" applyFill="1" applyBorder="1" applyAlignment="1">
      <alignment horizontal="center"/>
    </xf>
    <xf numFmtId="164" fontId="2" fillId="0" borderId="13" xfId="0" applyFont="1" applyFill="1" applyBorder="1" applyAlignment="1">
      <alignment vertical="center"/>
    </xf>
    <xf numFmtId="164" fontId="10" fillId="0" borderId="26" xfId="0" applyFont="1" applyFill="1" applyBorder="1" applyAlignment="1">
      <alignment horizontal="left" vertical="center"/>
    </xf>
    <xf numFmtId="164" fontId="10" fillId="0" borderId="26" xfId="0" applyFont="1" applyFill="1" applyBorder="1" applyAlignment="1">
      <alignment vertical="center"/>
    </xf>
    <xf numFmtId="168" fontId="10" fillId="0" borderId="26" xfId="0" applyNumberFormat="1" applyFont="1" applyFill="1" applyBorder="1" applyAlignment="1">
      <alignment horizontal="center" vertical="center"/>
    </xf>
    <xf numFmtId="168" fontId="2" fillId="0" borderId="26" xfId="0" applyNumberFormat="1" applyFont="1" applyFill="1" applyBorder="1" applyAlignment="1">
      <alignment horizontal="center" vertical="center"/>
    </xf>
    <xf numFmtId="168" fontId="10" fillId="0" borderId="48" xfId="0" applyNumberFormat="1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vertical="center"/>
    </xf>
    <xf numFmtId="168" fontId="43" fillId="0" borderId="43" xfId="0" applyNumberFormat="1" applyFont="1" applyFill="1" applyBorder="1" applyAlignment="1">
      <alignment horizontal="center" vertical="center"/>
    </xf>
    <xf numFmtId="164" fontId="30" fillId="0" borderId="36" xfId="0" applyFont="1" applyFill="1" applyBorder="1" applyAlignment="1">
      <alignment vertical="center"/>
    </xf>
    <xf numFmtId="164" fontId="29" fillId="0" borderId="38" xfId="0" applyFont="1" applyFill="1" applyBorder="1" applyAlignment="1">
      <alignment horizontal="left" vertical="center"/>
    </xf>
    <xf numFmtId="164" fontId="35" fillId="0" borderId="36" xfId="0" applyFont="1" applyFill="1" applyBorder="1" applyAlignment="1">
      <alignment horizontal="left" vertical="center"/>
    </xf>
    <xf numFmtId="164" fontId="10" fillId="0" borderId="22" xfId="0" applyFont="1" applyFill="1" applyBorder="1" applyAlignment="1">
      <alignment vertical="center"/>
    </xf>
    <xf numFmtId="164" fontId="35" fillId="0" borderId="36" xfId="0" applyFont="1" applyFill="1" applyBorder="1" applyAlignment="1">
      <alignment vertical="center"/>
    </xf>
    <xf numFmtId="168" fontId="44" fillId="0" borderId="0" xfId="0" applyNumberFormat="1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left"/>
    </xf>
    <xf numFmtId="168" fontId="30" fillId="0" borderId="0" xfId="0" applyNumberFormat="1" applyFont="1" applyFill="1" applyBorder="1" applyAlignment="1">
      <alignment horizontal="center" vertical="center"/>
    </xf>
    <xf numFmtId="164" fontId="30" fillId="0" borderId="23" xfId="0" applyFont="1" applyFill="1" applyBorder="1" applyAlignment="1">
      <alignment horizontal="center" vertical="center"/>
    </xf>
    <xf numFmtId="164" fontId="43" fillId="0" borderId="22" xfId="0" applyFont="1" applyFill="1" applyBorder="1" applyAlignment="1">
      <alignment horizontal="center" vertical="center"/>
    </xf>
    <xf numFmtId="164" fontId="57" fillId="0" borderId="22" xfId="0" applyFont="1" applyFill="1" applyBorder="1" applyAlignment="1">
      <alignment horizontal="left" vertical="center"/>
    </xf>
    <xf numFmtId="164" fontId="57" fillId="0" borderId="22" xfId="0" applyFont="1" applyFill="1" applyBorder="1" applyAlignment="1">
      <alignment horizontal="center" vertical="center"/>
    </xf>
    <xf numFmtId="168" fontId="57" fillId="0" borderId="22" xfId="0" applyNumberFormat="1" applyFont="1" applyFill="1" applyBorder="1" applyAlignment="1">
      <alignment horizontal="center" vertical="center"/>
    </xf>
    <xf numFmtId="168" fontId="35" fillId="0" borderId="22" xfId="0" applyNumberFormat="1" applyFont="1" applyFill="1" applyBorder="1" applyAlignment="1">
      <alignment horizontal="center" vertical="center"/>
    </xf>
    <xf numFmtId="168" fontId="57" fillId="0" borderId="37" xfId="0" applyNumberFormat="1" applyFont="1" applyFill="1" applyBorder="1" applyAlignment="1">
      <alignment horizontal="center" vertical="center"/>
    </xf>
    <xf numFmtId="164" fontId="57" fillId="0" borderId="0" xfId="0" applyFont="1" applyFill="1" applyBorder="1" applyAlignment="1">
      <alignment/>
    </xf>
    <xf numFmtId="164" fontId="35" fillId="0" borderId="0" xfId="0" applyFont="1" applyFill="1" applyBorder="1" applyAlignment="1">
      <alignment/>
    </xf>
    <xf numFmtId="164" fontId="58" fillId="0" borderId="49" xfId="0" applyFont="1" applyBorder="1" applyAlignment="1">
      <alignment vertical="center"/>
    </xf>
    <xf numFmtId="164" fontId="58" fillId="0" borderId="0" xfId="0" applyFont="1" applyBorder="1" applyAlignment="1">
      <alignment vertical="center"/>
    </xf>
    <xf numFmtId="164" fontId="59" fillId="8" borderId="0" xfId="0" applyFont="1" applyFill="1" applyAlignment="1">
      <alignment horizontal="left"/>
    </xf>
    <xf numFmtId="164" fontId="35" fillId="8" borderId="32" xfId="0" applyFont="1" applyFill="1" applyBorder="1" applyAlignment="1">
      <alignment horizontal="center" vertical="center"/>
    </xf>
    <xf numFmtId="164" fontId="35" fillId="8" borderId="20" xfId="0" applyFont="1" applyFill="1" applyBorder="1" applyAlignment="1">
      <alignment horizontal="center" vertical="center"/>
    </xf>
    <xf numFmtId="164" fontId="30" fillId="8" borderId="20" xfId="0" applyFont="1" applyFill="1" applyBorder="1" applyAlignment="1">
      <alignment horizontal="center" vertical="center" wrapText="1"/>
    </xf>
    <xf numFmtId="164" fontId="38" fillId="8" borderId="20" xfId="0" applyFont="1" applyFill="1" applyBorder="1" applyAlignment="1">
      <alignment horizontal="center" vertical="center" wrapText="1"/>
    </xf>
    <xf numFmtId="168" fontId="30" fillId="8" borderId="20" xfId="0" applyNumberFormat="1" applyFont="1" applyFill="1" applyBorder="1" applyAlignment="1">
      <alignment horizontal="center" vertical="center"/>
    </xf>
    <xf numFmtId="164" fontId="46" fillId="8" borderId="20" xfId="0" applyFont="1" applyFill="1" applyBorder="1" applyAlignment="1">
      <alignment horizontal="center" vertical="center" wrapText="1"/>
    </xf>
    <xf numFmtId="164" fontId="30" fillId="0" borderId="22" xfId="0" applyFont="1" applyFill="1" applyBorder="1" applyAlignment="1">
      <alignment horizontal="center" vertical="center"/>
    </xf>
    <xf numFmtId="164" fontId="43" fillId="0" borderId="50" xfId="0" applyFont="1" applyFill="1" applyBorder="1" applyAlignment="1">
      <alignment horizontal="left" vertical="center"/>
    </xf>
    <xf numFmtId="164" fontId="43" fillId="0" borderId="50" xfId="0" applyFont="1" applyFill="1" applyBorder="1" applyAlignment="1">
      <alignment vertical="center"/>
    </xf>
    <xf numFmtId="168" fontId="43" fillId="0" borderId="50" xfId="0" applyNumberFormat="1" applyFont="1" applyFill="1" applyBorder="1" applyAlignment="1">
      <alignment horizontal="center" vertical="center"/>
    </xf>
    <xf numFmtId="168" fontId="44" fillId="0" borderId="50" xfId="0" applyNumberFormat="1" applyFont="1" applyFill="1" applyBorder="1" applyAlignment="1">
      <alignment horizontal="center" vertical="center"/>
    </xf>
    <xf numFmtId="168" fontId="43" fillId="0" borderId="51" xfId="0" applyNumberFormat="1" applyFont="1" applyFill="1" applyBorder="1" applyAlignment="1">
      <alignment horizontal="center" vertical="center"/>
    </xf>
    <xf numFmtId="164" fontId="29" fillId="0" borderId="44" xfId="0" applyFont="1" applyFill="1" applyBorder="1" applyAlignment="1">
      <alignment/>
    </xf>
    <xf numFmtId="164" fontId="29" fillId="0" borderId="45" xfId="0" applyFont="1" applyFill="1" applyBorder="1" applyAlignment="1">
      <alignment horizontal="left"/>
    </xf>
    <xf numFmtId="164" fontId="30" fillId="0" borderId="45" xfId="0" applyFont="1" applyFill="1" applyBorder="1" applyAlignment="1">
      <alignment/>
    </xf>
    <xf numFmtId="164" fontId="30" fillId="0" borderId="45" xfId="0" applyFont="1" applyFill="1" applyBorder="1" applyAlignment="1">
      <alignment horizontal="center"/>
    </xf>
    <xf numFmtId="164" fontId="31" fillId="0" borderId="45" xfId="0" applyFont="1" applyFill="1" applyBorder="1" applyAlignment="1">
      <alignment horizontal="center"/>
    </xf>
    <xf numFmtId="164" fontId="30" fillId="0" borderId="46" xfId="0" applyFont="1" applyFill="1" applyBorder="1" applyAlignment="1">
      <alignment horizontal="center"/>
    </xf>
    <xf numFmtId="164" fontId="44" fillId="0" borderId="23" xfId="0" applyFont="1" applyFill="1" applyBorder="1" applyAlignment="1">
      <alignment horizontal="center" vertical="center"/>
    </xf>
    <xf numFmtId="164" fontId="44" fillId="8" borderId="23" xfId="0" applyFont="1" applyFill="1" applyBorder="1" applyAlignment="1">
      <alignment horizontal="center"/>
    </xf>
    <xf numFmtId="166" fontId="60" fillId="8" borderId="23" xfId="0" applyNumberFormat="1" applyFont="1" applyFill="1" applyBorder="1" applyAlignment="1">
      <alignment horizontal="left"/>
    </xf>
    <xf numFmtId="166" fontId="44" fillId="8" borderId="23" xfId="0" applyNumberFormat="1" applyFont="1" applyFill="1" applyBorder="1" applyAlignment="1">
      <alignment horizontal="center" vertical="center"/>
    </xf>
    <xf numFmtId="164" fontId="61" fillId="8" borderId="23" xfId="0" applyFont="1" applyFill="1" applyBorder="1" applyAlignment="1">
      <alignment/>
    </xf>
    <xf numFmtId="164" fontId="44" fillId="8" borderId="52" xfId="0" applyFont="1" applyFill="1" applyBorder="1" applyAlignment="1">
      <alignment horizontal="center" vertical="top"/>
    </xf>
    <xf numFmtId="164" fontId="44" fillId="8" borderId="52" xfId="0" applyFont="1" applyFill="1" applyBorder="1" applyAlignment="1">
      <alignment horizontal="center"/>
    </xf>
    <xf numFmtId="168" fontId="44" fillId="8" borderId="52" xfId="0" applyNumberFormat="1" applyFont="1" applyFill="1" applyBorder="1" applyAlignment="1">
      <alignment horizontal="left" vertical="center"/>
    </xf>
    <xf numFmtId="164" fontId="61" fillId="8" borderId="52" xfId="0" applyFont="1" applyFill="1" applyBorder="1" applyAlignment="1">
      <alignment horizontal="center" vertical="center" wrapText="1"/>
    </xf>
    <xf numFmtId="164" fontId="44" fillId="8" borderId="52" xfId="0" applyFont="1" applyFill="1" applyBorder="1" applyAlignment="1">
      <alignment vertical="top"/>
    </xf>
    <xf numFmtId="164" fontId="44" fillId="8" borderId="52" xfId="0" applyFont="1" applyFill="1" applyBorder="1" applyAlignment="1">
      <alignment horizontal="center" vertical="top" wrapText="1"/>
    </xf>
    <xf numFmtId="164" fontId="44" fillId="8" borderId="52" xfId="0" applyFont="1" applyFill="1" applyBorder="1" applyAlignment="1">
      <alignment horizontal="center" vertical="center" wrapText="1"/>
    </xf>
    <xf numFmtId="168" fontId="44" fillId="8" borderId="52" xfId="0" applyNumberFormat="1" applyFont="1" applyFill="1" applyBorder="1" applyAlignment="1">
      <alignment horizontal="center" vertical="center"/>
    </xf>
    <xf numFmtId="164" fontId="62" fillId="8" borderId="52" xfId="0" applyFont="1" applyFill="1" applyBorder="1" applyAlignment="1">
      <alignment/>
    </xf>
    <xf numFmtId="164" fontId="62" fillId="8" borderId="52" xfId="0" applyFont="1" applyFill="1" applyBorder="1" applyAlignment="1">
      <alignment horizontal="center"/>
    </xf>
    <xf numFmtId="168" fontId="62" fillId="8" borderId="52" xfId="0" applyNumberFormat="1" applyFont="1" applyFill="1" applyBorder="1" applyAlignment="1">
      <alignment horizontal="center"/>
    </xf>
    <xf numFmtId="164" fontId="61" fillId="8" borderId="0" xfId="0" applyFont="1" applyFill="1" applyBorder="1" applyAlignment="1">
      <alignment/>
    </xf>
    <xf numFmtId="164" fontId="61" fillId="8" borderId="0" xfId="0" applyFont="1" applyFill="1" applyBorder="1" applyAlignment="1">
      <alignment horizontal="left" vertical="center"/>
    </xf>
    <xf numFmtId="164" fontId="61" fillId="8" borderId="53" xfId="0" applyFont="1" applyFill="1" applyBorder="1" applyAlignment="1">
      <alignment/>
    </xf>
    <xf numFmtId="164" fontId="61" fillId="8" borderId="52" xfId="0" applyFont="1" applyFill="1" applyBorder="1" applyAlignment="1">
      <alignment/>
    </xf>
    <xf numFmtId="164" fontId="61" fillId="0" borderId="0" xfId="0" applyFont="1" applyFill="1" applyBorder="1" applyAlignment="1">
      <alignment/>
    </xf>
    <xf numFmtId="164" fontId="1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 val="0"/>
        <i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99FF"/>
      <rgbColor rgb="0083CA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0</xdr:col>
      <xdr:colOff>1009650</xdr:colOff>
      <xdr:row>0</xdr:row>
      <xdr:rowOff>0</xdr:rowOff>
    </xdr:to>
    <xdr:sp>
      <xdr:nvSpPr>
        <xdr:cNvPr id="1" name="Line 12"/>
        <xdr:cNvSpPr>
          <a:spLocks/>
        </xdr:cNvSpPr>
      </xdr:nvSpPr>
      <xdr:spPr>
        <a:xfrm>
          <a:off x="333375" y="0"/>
          <a:ext cx="676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0</xdr:row>
      <xdr:rowOff>66675</xdr:rowOff>
    </xdr:from>
    <xdr:to>
      <xdr:col>9</xdr:col>
      <xdr:colOff>695325</xdr:colOff>
      <xdr:row>4</xdr:row>
      <xdr:rowOff>304800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6675"/>
          <a:ext cx="1133475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495300</xdr:colOff>
      <xdr:row>82</xdr:row>
      <xdr:rowOff>85725</xdr:rowOff>
    </xdr:from>
    <xdr:to>
      <xdr:col>9</xdr:col>
      <xdr:colOff>733425</xdr:colOff>
      <xdr:row>86</xdr:row>
      <xdr:rowOff>295275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20097750"/>
          <a:ext cx="115252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485775</xdr:colOff>
      <xdr:row>169</xdr:row>
      <xdr:rowOff>95250</xdr:rowOff>
    </xdr:from>
    <xdr:to>
      <xdr:col>9</xdr:col>
      <xdr:colOff>676275</xdr:colOff>
      <xdr:row>173</xdr:row>
      <xdr:rowOff>276225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40871775"/>
          <a:ext cx="11049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447675</xdr:colOff>
      <xdr:row>218</xdr:row>
      <xdr:rowOff>104775</xdr:rowOff>
    </xdr:from>
    <xdr:to>
      <xdr:col>9</xdr:col>
      <xdr:colOff>657225</xdr:colOff>
      <xdr:row>222</xdr:row>
      <xdr:rowOff>295275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53501925"/>
          <a:ext cx="112395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447675</xdr:colOff>
      <xdr:row>296</xdr:row>
      <xdr:rowOff>104775</xdr:rowOff>
    </xdr:from>
    <xdr:to>
      <xdr:col>9</xdr:col>
      <xdr:colOff>657225</xdr:colOff>
      <xdr:row>300</xdr:row>
      <xdr:rowOff>304800</xdr:rowOff>
    </xdr:to>
    <xdr:pic>
      <xdr:nvPicPr>
        <xdr:cNvPr id="5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73456800"/>
          <a:ext cx="1123950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447675</xdr:colOff>
      <xdr:row>387</xdr:row>
      <xdr:rowOff>123825</xdr:rowOff>
    </xdr:from>
    <xdr:to>
      <xdr:col>9</xdr:col>
      <xdr:colOff>657225</xdr:colOff>
      <xdr:row>391</xdr:row>
      <xdr:rowOff>314325</xdr:rowOff>
    </xdr:to>
    <xdr:pic>
      <xdr:nvPicPr>
        <xdr:cNvPr id="6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95126175"/>
          <a:ext cx="112395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352425</xdr:colOff>
      <xdr:row>456</xdr:row>
      <xdr:rowOff>133350</xdr:rowOff>
    </xdr:from>
    <xdr:to>
      <xdr:col>9</xdr:col>
      <xdr:colOff>552450</xdr:colOff>
      <xdr:row>460</xdr:row>
      <xdr:rowOff>314325</xdr:rowOff>
    </xdr:to>
    <xdr:pic>
      <xdr:nvPicPr>
        <xdr:cNvPr id="7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111642525"/>
          <a:ext cx="1114425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485775</xdr:colOff>
      <xdr:row>503</xdr:row>
      <xdr:rowOff>114300</xdr:rowOff>
    </xdr:from>
    <xdr:to>
      <xdr:col>9</xdr:col>
      <xdr:colOff>676275</xdr:colOff>
      <xdr:row>507</xdr:row>
      <xdr:rowOff>304800</xdr:rowOff>
    </xdr:to>
    <xdr:pic>
      <xdr:nvPicPr>
        <xdr:cNvPr id="8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123243975"/>
          <a:ext cx="110490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609600</xdr:colOff>
      <xdr:row>0</xdr:row>
      <xdr:rowOff>104775</xdr:rowOff>
    </xdr:from>
    <xdr:to>
      <xdr:col>0</xdr:col>
      <xdr:colOff>1847850</xdr:colOff>
      <xdr:row>4</xdr:row>
      <xdr:rowOff>257175</xdr:rowOff>
    </xdr:to>
    <xdr:pic>
      <xdr:nvPicPr>
        <xdr:cNvPr id="9" name="Figura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04775"/>
          <a:ext cx="1238250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asa.pr.gov.br/" TargetMode="External" /><Relationship Id="rId2" Type="http://schemas.openxmlformats.org/officeDocument/2006/relationships/hyperlink" Target="http://www.ceasa.pr.gov.br/" TargetMode="External" /><Relationship Id="rId3" Type="http://schemas.openxmlformats.org/officeDocument/2006/relationships/hyperlink" Target="http://www.ceasa.pr.gov.br/" TargetMode="Externa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60"/>
  <sheetViews>
    <sheetView view="pageBreakPreview" zoomScale="63" zoomScaleNormal="75" zoomScaleSheetLayoutView="63" workbookViewId="0" topLeftCell="A160">
      <selection activeCell="J180" sqref="J180"/>
    </sheetView>
  </sheetViews>
  <sheetFormatPr defaultColWidth="11.421875" defaultRowHeight="12.75"/>
  <cols>
    <col min="1" max="1" width="20.00390625" style="1" customWidth="1"/>
    <col min="2" max="2" width="15.00390625" style="2" customWidth="1"/>
    <col min="3" max="3" width="27.28125" style="3" customWidth="1"/>
    <col min="4" max="4" width="0" style="4" hidden="1" customWidth="1"/>
    <col min="5" max="5" width="12.421875" style="5" customWidth="1"/>
    <col min="6" max="6" width="13.28125" style="6" customWidth="1"/>
    <col min="7" max="7" width="13.7109375" style="6" customWidth="1"/>
    <col min="8" max="8" width="13.28125" style="6" customWidth="1"/>
    <col min="9" max="9" width="0" style="5" hidden="1" customWidth="1"/>
    <col min="10" max="10" width="19.140625" style="3" customWidth="1"/>
    <col min="11" max="11" width="12.8515625" style="7" customWidth="1"/>
    <col min="12" max="12" width="13.28125" style="6" customWidth="1"/>
    <col min="13" max="13" width="13.7109375" style="6" customWidth="1"/>
    <col min="14" max="14" width="13.28125" style="6" customWidth="1"/>
    <col min="15" max="245" width="11.421875" style="8" customWidth="1"/>
    <col min="246" max="16384" width="11.421875" style="9" customWidth="1"/>
  </cols>
  <sheetData>
    <row r="1" spans="1:14" ht="22.5">
      <c r="A1" s="10">
        <v>41351</v>
      </c>
      <c r="B1" s="11"/>
      <c r="C1" s="12"/>
      <c r="D1" s="13"/>
      <c r="E1" s="14"/>
      <c r="F1" s="15" t="s">
        <v>0</v>
      </c>
      <c r="G1" s="15"/>
      <c r="H1" s="15"/>
      <c r="I1" s="16"/>
      <c r="J1" s="17"/>
      <c r="K1" s="18"/>
      <c r="L1" s="15" t="s">
        <v>0</v>
      </c>
      <c r="M1" s="15"/>
      <c r="N1" s="15"/>
    </row>
    <row r="2" spans="1:14" s="5" customFormat="1" ht="23.25">
      <c r="A2" s="19"/>
      <c r="B2" s="20"/>
      <c r="C2" s="21"/>
      <c r="D2" s="22"/>
      <c r="E2" s="23" t="s">
        <v>1</v>
      </c>
      <c r="F2" s="24" t="s">
        <v>2</v>
      </c>
      <c r="G2" s="24"/>
      <c r="H2" s="24"/>
      <c r="I2" s="25"/>
      <c r="J2" s="26" t="s">
        <v>3</v>
      </c>
      <c r="K2" s="27" t="s">
        <v>4</v>
      </c>
      <c r="L2" s="24" t="s">
        <v>2</v>
      </c>
      <c r="M2" s="24"/>
      <c r="N2" s="24"/>
    </row>
    <row r="3" spans="1:14" s="5" customFormat="1" ht="22.5">
      <c r="A3" s="19"/>
      <c r="B3" s="20"/>
      <c r="C3" s="28"/>
      <c r="D3" s="29"/>
      <c r="E3" s="30"/>
      <c r="F3" s="31"/>
      <c r="G3" s="32"/>
      <c r="H3" s="33"/>
      <c r="I3" s="34"/>
      <c r="J3" s="35"/>
      <c r="K3" s="27"/>
      <c r="L3" s="31"/>
      <c r="M3" s="32"/>
      <c r="N3" s="33"/>
    </row>
    <row r="4" spans="1:14" s="5" customFormat="1" ht="45">
      <c r="A4" s="36" t="s">
        <v>5</v>
      </c>
      <c r="B4" s="37"/>
      <c r="C4" s="38" t="s">
        <v>6</v>
      </c>
      <c r="D4" s="39" t="s">
        <v>7</v>
      </c>
      <c r="E4" s="40" t="s">
        <v>8</v>
      </c>
      <c r="F4" s="41" t="s">
        <v>9</v>
      </c>
      <c r="G4" s="42" t="s">
        <v>10</v>
      </c>
      <c r="H4" s="43" t="s">
        <v>11</v>
      </c>
      <c r="I4" s="44"/>
      <c r="J4" s="45" t="s">
        <v>12</v>
      </c>
      <c r="K4" s="46"/>
      <c r="L4" s="41" t="s">
        <v>9</v>
      </c>
      <c r="M4" s="42" t="s">
        <v>10</v>
      </c>
      <c r="N4" s="43" t="s">
        <v>11</v>
      </c>
    </row>
    <row r="5" spans="1:14" ht="22.5">
      <c r="A5" s="47" t="s">
        <v>13</v>
      </c>
      <c r="B5" s="48"/>
      <c r="C5" s="49"/>
      <c r="D5" s="50"/>
      <c r="E5" s="51"/>
      <c r="F5" s="52"/>
      <c r="G5" s="53"/>
      <c r="H5" s="52"/>
      <c r="I5" s="54"/>
      <c r="J5" s="55"/>
      <c r="K5" s="56"/>
      <c r="L5" s="52"/>
      <c r="M5" s="53"/>
      <c r="N5" s="52"/>
    </row>
    <row r="6" spans="1:14" ht="22.5">
      <c r="A6" s="57" t="s">
        <v>14</v>
      </c>
      <c r="B6" s="48"/>
      <c r="C6" s="49"/>
      <c r="D6" s="50"/>
      <c r="E6" s="51"/>
      <c r="F6" s="52"/>
      <c r="G6" s="53"/>
      <c r="H6" s="52"/>
      <c r="I6" s="54"/>
      <c r="J6" s="55"/>
      <c r="K6" s="56"/>
      <c r="L6" s="52"/>
      <c r="M6" s="53"/>
      <c r="N6" s="52"/>
    </row>
    <row r="7" spans="1:14" ht="23.25">
      <c r="A7" s="58" t="s">
        <v>15</v>
      </c>
      <c r="B7" s="59"/>
      <c r="C7" s="60" t="s">
        <v>16</v>
      </c>
      <c r="D7" s="61" t="str">
        <f>IF(F7&lt;&gt;"#REF!#REF!","*",IF(G7&lt;&gt;L7,"*",IF(H7&lt;&gt;M7,"*")))</f>
        <v>*</v>
      </c>
      <c r="E7" s="62" t="str">
        <f>IF(G7=0,"AUS",IF(I7=1,"ENT",IF(G7&lt;M7,"FRA",IF(G7&gt;M7,"FIR",IF(G7=M7,"EST")))))</f>
        <v>AUS</v>
      </c>
      <c r="F7" s="63">
        <v>0</v>
      </c>
      <c r="G7" s="64">
        <v>0</v>
      </c>
      <c r="H7" s="63">
        <v>0</v>
      </c>
      <c r="I7" s="65"/>
      <c r="J7" s="66" t="s">
        <v>17</v>
      </c>
      <c r="K7" s="67">
        <v>0</v>
      </c>
      <c r="L7" s="63">
        <v>0</v>
      </c>
      <c r="M7" s="64">
        <v>0</v>
      </c>
      <c r="N7" s="63">
        <v>0</v>
      </c>
    </row>
    <row r="8" spans="1:14" ht="23.25">
      <c r="A8" s="58" t="s">
        <v>18</v>
      </c>
      <c r="B8" s="59"/>
      <c r="C8" s="60" t="s">
        <v>16</v>
      </c>
      <c r="D8" s="61" t="str">
        <f>IF(F8&lt;&gt;"#REF!#REF!","*",IF(G8&lt;&gt;L8,"*",IF(H8&lt;&gt;M8,"*")))</f>
        <v>*</v>
      </c>
      <c r="E8" s="62" t="str">
        <f>IF(G8=0,"AUS",IF(I8=1,"ENT",IF(G8&lt;M8,"FRA",IF(G8&gt;M8,"FIR",IF(G8=M8,"EST")))))</f>
        <v>EST</v>
      </c>
      <c r="F8" s="63">
        <v>35</v>
      </c>
      <c r="G8" s="64">
        <v>38</v>
      </c>
      <c r="H8" s="63">
        <v>40</v>
      </c>
      <c r="I8" s="65"/>
      <c r="J8" s="66" t="s">
        <v>17</v>
      </c>
      <c r="K8" s="67">
        <f>IF(M8=0,"-",G8*100/M8-100)</f>
        <v>0</v>
      </c>
      <c r="L8" s="63">
        <v>35</v>
      </c>
      <c r="M8" s="64">
        <v>38</v>
      </c>
      <c r="N8" s="63">
        <v>40</v>
      </c>
    </row>
    <row r="9" spans="1:14" ht="23.25">
      <c r="A9" s="58" t="s">
        <v>19</v>
      </c>
      <c r="B9" s="59"/>
      <c r="C9" s="60" t="s">
        <v>16</v>
      </c>
      <c r="D9" s="61" t="str">
        <f>IF(F9&lt;&gt;"#REF!#REF!","*",IF(G9&lt;&gt;L9,"*",IF(H9&lt;&gt;M9,"*")))</f>
        <v>*</v>
      </c>
      <c r="E9" s="62" t="str">
        <f>IF(G9=0,"AUS",IF(I9=1,"ENT",IF(G9&lt;M9,"FRA",IF(G9&gt;M9,"FIR",IF(G9=M9,"EST")))))</f>
        <v>EST</v>
      </c>
      <c r="F9" s="63">
        <v>55</v>
      </c>
      <c r="G9" s="64">
        <v>55</v>
      </c>
      <c r="H9" s="63">
        <v>60</v>
      </c>
      <c r="I9" s="65"/>
      <c r="J9" s="66" t="s">
        <v>20</v>
      </c>
      <c r="K9" s="67">
        <f>IF(M9=0,"-",G9*100/M9-100)</f>
        <v>0</v>
      </c>
      <c r="L9" s="63">
        <v>55</v>
      </c>
      <c r="M9" s="64">
        <v>55</v>
      </c>
      <c r="N9" s="63">
        <v>60</v>
      </c>
    </row>
    <row r="10" spans="1:14" ht="23.25">
      <c r="A10" s="58" t="s">
        <v>21</v>
      </c>
      <c r="B10" s="59"/>
      <c r="C10" s="60" t="s">
        <v>16</v>
      </c>
      <c r="D10" s="61" t="str">
        <f>IF(F10&lt;&gt;"#REF!#REF!","*",IF(G10&lt;&gt;L10,"*",IF(H10&lt;&gt;M10,"*")))</f>
        <v>*</v>
      </c>
      <c r="E10" s="62" t="str">
        <f>IF(G10=0,"AUS",IF(I10=1,"ENT",IF(G10&lt;M10,"FRA",IF(G10&gt;M10,"FIR",IF(G10=M10,"EST")))))</f>
        <v>EST</v>
      </c>
      <c r="F10" s="63">
        <v>32</v>
      </c>
      <c r="G10" s="64">
        <v>35</v>
      </c>
      <c r="H10" s="63">
        <v>35</v>
      </c>
      <c r="I10" s="65"/>
      <c r="J10" s="66" t="s">
        <v>17</v>
      </c>
      <c r="K10" s="67">
        <f>IF(M10=0,"-",G10*100/M10-100)</f>
        <v>0</v>
      </c>
      <c r="L10" s="63">
        <v>32</v>
      </c>
      <c r="M10" s="64">
        <v>35</v>
      </c>
      <c r="N10" s="63">
        <v>35</v>
      </c>
    </row>
    <row r="11" spans="1:14" ht="23.25">
      <c r="A11" s="58" t="s">
        <v>22</v>
      </c>
      <c r="B11" s="59"/>
      <c r="C11" s="60" t="s">
        <v>16</v>
      </c>
      <c r="D11" s="61" t="str">
        <f>IF(F11&lt;&gt;"#REF!#REF!","*",IF(G11&lt;&gt;L11,"*",IF(H11&lt;&gt;M11,"*")))</f>
        <v>*</v>
      </c>
      <c r="E11" s="62" t="str">
        <f>IF(G11=0,"AUS",IF(I11=1,"ENT",IF(G11&lt;M11,"FRA",IF(G11&gt;M11,"FIR",IF(G11=M11,"EST")))))</f>
        <v>EST</v>
      </c>
      <c r="F11" s="63">
        <v>53</v>
      </c>
      <c r="G11" s="64">
        <v>55</v>
      </c>
      <c r="H11" s="63">
        <v>55</v>
      </c>
      <c r="I11" s="65"/>
      <c r="J11" s="66" t="s">
        <v>17</v>
      </c>
      <c r="K11" s="67">
        <f>IF(M11=0,"-",G11*100/M11-100)</f>
        <v>0</v>
      </c>
      <c r="L11" s="63">
        <v>53</v>
      </c>
      <c r="M11" s="64">
        <v>55</v>
      </c>
      <c r="N11" s="63">
        <v>55</v>
      </c>
    </row>
    <row r="12" spans="1:14" ht="23.25">
      <c r="A12" s="47" t="s">
        <v>23</v>
      </c>
      <c r="B12" s="49"/>
      <c r="C12" s="49"/>
      <c r="D12" s="50"/>
      <c r="E12" s="62"/>
      <c r="F12" s="63"/>
      <c r="G12" s="68"/>
      <c r="H12" s="69" t="s">
        <v>24</v>
      </c>
      <c r="I12" s="70"/>
      <c r="J12" s="55"/>
      <c r="K12" s="67" t="str">
        <f>IF(M12=0,"-",G12*100/M12-100)</f>
        <v>-</v>
      </c>
      <c r="L12" s="63"/>
      <c r="M12" s="68"/>
      <c r="N12" s="69" t="s">
        <v>24</v>
      </c>
    </row>
    <row r="13" spans="1:14" ht="23.25">
      <c r="A13" s="58" t="s">
        <v>25</v>
      </c>
      <c r="B13" s="71" t="s">
        <v>26</v>
      </c>
      <c r="C13" s="60" t="s">
        <v>27</v>
      </c>
      <c r="D13" s="61" t="str">
        <f>IF(F13&lt;&gt;"#REF!#REF!","*",IF(G13&lt;&gt;L13,"*",IF(H13&lt;&gt;M13,"*")))</f>
        <v>*</v>
      </c>
      <c r="E13" s="62" t="str">
        <f>IF(G13=0,"AUS",IF(I13=1,"ENT",IF(G13&lt;M13,"FRA",IF(G13&gt;M13,"FIR",IF(G13=M13,"EST")))))</f>
        <v>EST</v>
      </c>
      <c r="F13" s="63">
        <v>23</v>
      </c>
      <c r="G13" s="64">
        <v>23</v>
      </c>
      <c r="H13" s="63">
        <v>25</v>
      </c>
      <c r="I13" s="65"/>
      <c r="J13" s="55" t="s">
        <v>28</v>
      </c>
      <c r="K13" s="67">
        <f>IF(M13=0,"-",G13*100/M13-100)</f>
        <v>0</v>
      </c>
      <c r="L13" s="63">
        <v>23</v>
      </c>
      <c r="M13" s="64">
        <v>23</v>
      </c>
      <c r="N13" s="63">
        <v>25</v>
      </c>
    </row>
    <row r="14" spans="1:14" ht="23.25">
      <c r="A14" s="58" t="s">
        <v>25</v>
      </c>
      <c r="B14" s="71" t="s">
        <v>29</v>
      </c>
      <c r="C14" s="60" t="s">
        <v>27</v>
      </c>
      <c r="D14" s="61" t="str">
        <f>IF(F14&lt;&gt;"#REF!#REF!","*",IF(G14&lt;&gt;L14,"*",IF(H14&lt;&gt;M14,"*")))</f>
        <v>*</v>
      </c>
      <c r="E14" s="62" t="str">
        <f>IF(G14=0,"AUS",IF(I14=1,"ENT",IF(G14&lt;M14,"FRA",IF(G14&gt;M14,"FIR",IF(G14=M14,"EST")))))</f>
        <v>EST</v>
      </c>
      <c r="F14" s="63">
        <v>22</v>
      </c>
      <c r="G14" s="64">
        <v>22</v>
      </c>
      <c r="H14" s="63">
        <v>24</v>
      </c>
      <c r="I14" s="65"/>
      <c r="J14" s="55" t="s">
        <v>28</v>
      </c>
      <c r="K14" s="67">
        <f>IF(M14=0,"-",G14*100/M14-100)</f>
        <v>0</v>
      </c>
      <c r="L14" s="63">
        <v>22</v>
      </c>
      <c r="M14" s="64">
        <v>22</v>
      </c>
      <c r="N14" s="63">
        <v>24</v>
      </c>
    </row>
    <row r="15" spans="1:14" ht="23.25">
      <c r="A15" s="58" t="s">
        <v>25</v>
      </c>
      <c r="B15" s="71" t="s">
        <v>30</v>
      </c>
      <c r="C15" s="60" t="s">
        <v>27</v>
      </c>
      <c r="D15" s="61" t="str">
        <f>IF(F15&lt;&gt;"#REF!#REF!","*",IF(G15&lt;&gt;L15,"*",IF(H15&lt;&gt;M15,"*")))</f>
        <v>*</v>
      </c>
      <c r="E15" s="62" t="str">
        <f>IF(G15=0,"AUS",IF(I15=1,"ENT",IF(G15&lt;M15,"FRA",IF(G15&gt;M15,"FIR",IF(G15=M15,"EST")))))</f>
        <v>EST</v>
      </c>
      <c r="F15" s="63">
        <v>18</v>
      </c>
      <c r="G15" s="64">
        <v>19</v>
      </c>
      <c r="H15" s="63" t="s">
        <v>31</v>
      </c>
      <c r="I15" s="65"/>
      <c r="J15" s="55" t="s">
        <v>28</v>
      </c>
      <c r="K15" s="67">
        <f>IF(M15=0,"-",G15*100/M15-100)</f>
        <v>0</v>
      </c>
      <c r="L15" s="63">
        <v>18</v>
      </c>
      <c r="M15" s="64">
        <v>19</v>
      </c>
      <c r="N15" s="63" t="s">
        <v>31</v>
      </c>
    </row>
    <row r="16" spans="1:14" ht="23.25">
      <c r="A16" s="58" t="s">
        <v>32</v>
      </c>
      <c r="B16" s="71" t="s">
        <v>26</v>
      </c>
      <c r="C16" s="60" t="s">
        <v>27</v>
      </c>
      <c r="D16" s="61" t="str">
        <f>IF(F16&lt;&gt;"#REF!#REF!","*",IF(G16&lt;&gt;L16,"*",IF(H16&lt;&gt;M16,"*")))</f>
        <v>*</v>
      </c>
      <c r="E16" s="62" t="str">
        <f>IF(G16=0,"AUS",IF(I16=1,"ENT",IF(G16&lt;M16,"FRA",IF(G16&gt;M16,"FIR",IF(G16=M16,"EST")))))</f>
        <v>EST</v>
      </c>
      <c r="F16" s="63">
        <v>23</v>
      </c>
      <c r="G16" s="64">
        <v>23</v>
      </c>
      <c r="H16" s="63">
        <v>25</v>
      </c>
      <c r="I16" s="65"/>
      <c r="J16" s="55" t="s">
        <v>28</v>
      </c>
      <c r="K16" s="67">
        <f>IF(M16=0,"-",G16*100/M16-100)</f>
        <v>0</v>
      </c>
      <c r="L16" s="63">
        <v>23</v>
      </c>
      <c r="M16" s="64">
        <v>23</v>
      </c>
      <c r="N16" s="63">
        <v>25</v>
      </c>
    </row>
    <row r="17" spans="1:14" ht="23.25">
      <c r="A17" s="58" t="s">
        <v>32</v>
      </c>
      <c r="B17" s="71" t="s">
        <v>29</v>
      </c>
      <c r="C17" s="60" t="s">
        <v>27</v>
      </c>
      <c r="D17" s="61" t="str">
        <f>IF(F17&lt;&gt;"#REF!#REF!","*",IF(G17&lt;&gt;L17,"*",IF(H17&lt;&gt;M17,"*")))</f>
        <v>*</v>
      </c>
      <c r="E17" s="62" t="str">
        <f>IF(G17=0,"AUS",IF(I17=1,"ENT",IF(G17&lt;M17,"FRA",IF(G17&gt;M17,"FIR",IF(G17=M17,"EST")))))</f>
        <v>EST</v>
      </c>
      <c r="F17" s="63">
        <v>22</v>
      </c>
      <c r="G17" s="64">
        <v>22</v>
      </c>
      <c r="H17" s="63">
        <v>23</v>
      </c>
      <c r="I17" s="65"/>
      <c r="J17" s="55" t="s">
        <v>28</v>
      </c>
      <c r="K17" s="67">
        <f>IF(M17=0,"-",G17*100/M17-100)</f>
        <v>0</v>
      </c>
      <c r="L17" s="63">
        <v>22</v>
      </c>
      <c r="M17" s="64">
        <v>22</v>
      </c>
      <c r="N17" s="63">
        <v>23</v>
      </c>
    </row>
    <row r="18" spans="1:14" ht="23.25">
      <c r="A18" s="58" t="s">
        <v>32</v>
      </c>
      <c r="B18" s="71" t="s">
        <v>30</v>
      </c>
      <c r="C18" s="60" t="s">
        <v>27</v>
      </c>
      <c r="D18" s="61" t="str">
        <f>IF(F18&lt;&gt;"#REF!#REF!","*",IF(G18&lt;&gt;L18,"*",IF(H18&lt;&gt;M18,"*")))</f>
        <v>*</v>
      </c>
      <c r="E18" s="62" t="str">
        <f>IF(G18=0,"AUS",IF(I18=1,"ENT",IF(G18&lt;M18,"FRA",IF(G18&gt;M18,"FIR",IF(G18=M18,"EST")))))</f>
        <v>EST</v>
      </c>
      <c r="F18" s="63">
        <v>18</v>
      </c>
      <c r="G18" s="64">
        <v>18</v>
      </c>
      <c r="H18" s="63" t="s">
        <v>31</v>
      </c>
      <c r="I18" s="65"/>
      <c r="J18" s="55" t="s">
        <v>28</v>
      </c>
      <c r="K18" s="67">
        <f>IF(M18=0,"-",G18*100/M18-100)</f>
        <v>0</v>
      </c>
      <c r="L18" s="63">
        <v>18</v>
      </c>
      <c r="M18" s="64">
        <v>18</v>
      </c>
      <c r="N18" s="63" t="s">
        <v>31</v>
      </c>
    </row>
    <row r="19" spans="1:14" ht="23.25">
      <c r="A19" s="47" t="s">
        <v>33</v>
      </c>
      <c r="B19" s="49"/>
      <c r="C19" s="49"/>
      <c r="D19" s="50"/>
      <c r="E19" s="62" t="s">
        <v>34</v>
      </c>
      <c r="F19" s="69"/>
      <c r="G19" s="68"/>
      <c r="H19" s="69"/>
      <c r="I19" s="70"/>
      <c r="J19" s="55"/>
      <c r="K19" s="67" t="str">
        <f>IF(M19=0,"-",G19*100/M19-100)</f>
        <v>-</v>
      </c>
      <c r="L19" s="69"/>
      <c r="M19" s="68"/>
      <c r="N19" s="69"/>
    </row>
    <row r="20" spans="1:14" ht="23.25">
      <c r="A20" s="58" t="s">
        <v>35</v>
      </c>
      <c r="B20" s="59"/>
      <c r="C20" s="60" t="s">
        <v>36</v>
      </c>
      <c r="D20" s="61" t="str">
        <f>IF(F20&lt;&gt;"#REF!#REF!","*",IF(G20&lt;&gt;L20,"*",IF(H20&lt;&gt;M20,"*")))</f>
        <v>*</v>
      </c>
      <c r="E20" s="62" t="str">
        <f>IF(G20=0,"AUS",IF(I20=1,"ENT",IF(G20&lt;M20,"FRA",IF(G20&gt;M20,"FIR",IF(G20=M20,"EST")))))</f>
        <v>AUS</v>
      </c>
      <c r="F20" s="63">
        <v>0</v>
      </c>
      <c r="G20" s="64">
        <v>0</v>
      </c>
      <c r="H20" s="63">
        <v>0</v>
      </c>
      <c r="I20" s="65"/>
      <c r="J20" s="55"/>
      <c r="K20" s="67">
        <v>0</v>
      </c>
      <c r="L20" s="63">
        <v>0</v>
      </c>
      <c r="M20" s="64">
        <v>0</v>
      </c>
      <c r="N20" s="63">
        <v>0</v>
      </c>
    </row>
    <row r="21" spans="1:14" ht="23.25">
      <c r="A21" s="58" t="s">
        <v>35</v>
      </c>
      <c r="B21" s="59"/>
      <c r="C21" s="60" t="s">
        <v>37</v>
      </c>
      <c r="D21" s="61" t="str">
        <f>IF(F21&lt;&gt;"#REF!#REF!","*",IF(G21&lt;&gt;L21,"*",IF(H21&lt;&gt;M21,"*")))</f>
        <v>*</v>
      </c>
      <c r="E21" s="62" t="str">
        <f>IF(G21=0,"AUS",IF(I21=1,"ENT",IF(G21&lt;M21,"FRA",IF(G21&gt;M21,"FIR",IF(G21=M21,"EST")))))</f>
        <v>AUS</v>
      </c>
      <c r="F21" s="63">
        <v>0</v>
      </c>
      <c r="G21" s="64">
        <v>0</v>
      </c>
      <c r="H21" s="63">
        <v>0</v>
      </c>
      <c r="I21" s="65"/>
      <c r="J21" s="55"/>
      <c r="K21" s="67">
        <v>0</v>
      </c>
      <c r="L21" s="63">
        <v>0</v>
      </c>
      <c r="M21" s="64">
        <v>0</v>
      </c>
      <c r="N21" s="63">
        <v>0</v>
      </c>
    </row>
    <row r="22" spans="1:14" ht="23.25">
      <c r="A22" s="47" t="s">
        <v>38</v>
      </c>
      <c r="B22" s="49"/>
      <c r="C22" s="49"/>
      <c r="D22" s="50"/>
      <c r="E22" s="62"/>
      <c r="F22" s="69"/>
      <c r="G22" s="68"/>
      <c r="H22" s="69"/>
      <c r="I22" s="70"/>
      <c r="J22" s="55" t="s">
        <v>39</v>
      </c>
      <c r="K22" s="67" t="str">
        <f>IF(M22=0,"-",G22*100/M22-100)</f>
        <v>-</v>
      </c>
      <c r="L22" s="69"/>
      <c r="M22" s="68"/>
      <c r="N22" s="69"/>
    </row>
    <row r="23" spans="1:14" ht="23.25">
      <c r="A23" s="58" t="s">
        <v>40</v>
      </c>
      <c r="B23" s="59"/>
      <c r="C23" s="60" t="s">
        <v>41</v>
      </c>
      <c r="D23" s="72" t="str">
        <f>IF(F23&lt;&gt;"#REF!#REF!","*",IF(G23&lt;&gt;L23,"*",IF(H23&lt;&gt;M23,"*")))</f>
        <v>*</v>
      </c>
      <c r="E23" s="62" t="str">
        <f>IF(G23=0,"AUS",IF(I23=1,"ENT",IF(G23&lt;M23,"FRA",IF(G23&gt;M23,"FIR",IF(G23=M23,"EST")))))</f>
        <v>EST</v>
      </c>
      <c r="F23" s="63">
        <v>75</v>
      </c>
      <c r="G23" s="64">
        <v>80</v>
      </c>
      <c r="H23" s="63">
        <v>80</v>
      </c>
      <c r="I23" s="73"/>
      <c r="J23" s="66" t="s">
        <v>42</v>
      </c>
      <c r="K23" s="67">
        <f>IF(M23=0,"-",G23*100/M23-100)</f>
        <v>0</v>
      </c>
      <c r="L23" s="63">
        <v>75</v>
      </c>
      <c r="M23" s="64">
        <v>80</v>
      </c>
      <c r="N23" s="63">
        <v>80</v>
      </c>
    </row>
    <row r="24" spans="1:14" ht="23.25">
      <c r="A24" s="58" t="s">
        <v>35</v>
      </c>
      <c r="B24" s="59"/>
      <c r="C24" s="60" t="s">
        <v>41</v>
      </c>
      <c r="D24" s="72" t="str">
        <f>IF(F24&lt;&gt;"#REF!#REF!","*",IF(G24&lt;&gt;L24,"*",IF(H24&lt;&gt;M24,"*")))</f>
        <v>*</v>
      </c>
      <c r="E24" s="62" t="str">
        <f>IF(G24=0,"AUS",IF(I24=1,"ENT",IF(G24&lt;M24,"FRA",IF(G24&gt;M24,"FIR",IF(G24=M24,"EST")))))</f>
        <v>EST</v>
      </c>
      <c r="F24" s="63">
        <v>75</v>
      </c>
      <c r="G24" s="64">
        <v>80</v>
      </c>
      <c r="H24" s="63">
        <v>80</v>
      </c>
      <c r="I24" s="73"/>
      <c r="J24" s="66" t="s">
        <v>42</v>
      </c>
      <c r="K24" s="67">
        <f>IF(M24=0,"-",G24*100/M24-100)</f>
        <v>0</v>
      </c>
      <c r="L24" s="63">
        <v>75</v>
      </c>
      <c r="M24" s="64">
        <v>80</v>
      </c>
      <c r="N24" s="63">
        <v>80</v>
      </c>
    </row>
    <row r="25" spans="1:14" ht="23.25">
      <c r="A25" s="47" t="s">
        <v>43</v>
      </c>
      <c r="B25" s="49"/>
      <c r="C25" s="49"/>
      <c r="D25" s="50"/>
      <c r="E25" s="62"/>
      <c r="F25" s="69"/>
      <c r="G25" s="68"/>
      <c r="H25" s="69"/>
      <c r="I25" s="70"/>
      <c r="J25" s="55"/>
      <c r="K25" s="67" t="str">
        <f>IF(M25=0,"-",G25*100/M25-100)</f>
        <v>-</v>
      </c>
      <c r="L25" s="69"/>
      <c r="M25" s="68"/>
      <c r="N25" s="69"/>
    </row>
    <row r="26" spans="1:14" ht="23.25">
      <c r="A26" s="58" t="s">
        <v>44</v>
      </c>
      <c r="B26" s="71" t="s">
        <v>45</v>
      </c>
      <c r="C26" s="74" t="s">
        <v>37</v>
      </c>
      <c r="D26" s="61" t="str">
        <f>IF(F26&lt;&gt;"#REF!#REF!","*",IF(G26&lt;&gt;L26,"*",IF(H26&lt;&gt;M26,"*")))</f>
        <v>*</v>
      </c>
      <c r="E26" s="62" t="str">
        <f>IF(G26=0,"AUS",IF(I26=1,"ENT",IF(G26&lt;M26,"FRA",IF(G26&gt;M26,"FIR",IF(G26=M26,"EST")))))</f>
        <v>FRA</v>
      </c>
      <c r="F26" s="63">
        <v>18</v>
      </c>
      <c r="G26" s="64">
        <v>18</v>
      </c>
      <c r="H26" s="63" t="s">
        <v>31</v>
      </c>
      <c r="I26" s="65"/>
      <c r="J26" s="66" t="s">
        <v>46</v>
      </c>
      <c r="K26" s="67">
        <f>IF(M26=0,"-",G26*100/M26-100)</f>
        <v>-10</v>
      </c>
      <c r="L26" s="63">
        <v>18</v>
      </c>
      <c r="M26" s="64">
        <v>20</v>
      </c>
      <c r="N26" s="63" t="s">
        <v>31</v>
      </c>
    </row>
    <row r="27" spans="1:14" ht="23.25">
      <c r="A27" s="58" t="s">
        <v>44</v>
      </c>
      <c r="B27" s="71" t="s">
        <v>47</v>
      </c>
      <c r="C27" s="60" t="s">
        <v>37</v>
      </c>
      <c r="D27" s="61" t="str">
        <f>IF(F27&lt;&gt;"#REF!#REF!","*",IF(G27&lt;&gt;L27,"*",IF(H27&lt;&gt;M27,"*")))</f>
        <v>*</v>
      </c>
      <c r="E27" s="62" t="str">
        <f>IF(G27=0,"AUS",IF(I27=1,"ENT",IF(G27&lt;M27,"FRA",IF(G27&gt;M27,"FIR",IF(G27=M27,"EST")))))</f>
        <v>FRA</v>
      </c>
      <c r="F27" s="63">
        <v>15</v>
      </c>
      <c r="G27" s="64">
        <v>15</v>
      </c>
      <c r="H27" s="63">
        <v>17</v>
      </c>
      <c r="I27" s="65"/>
      <c r="J27" s="66" t="s">
        <v>46</v>
      </c>
      <c r="K27" s="67">
        <f>IF(M27=0,"-",G27*100/M27-100)</f>
        <v>-6.25</v>
      </c>
      <c r="L27" s="63">
        <v>15</v>
      </c>
      <c r="M27" s="64">
        <v>16</v>
      </c>
      <c r="N27" s="63">
        <v>17</v>
      </c>
    </row>
    <row r="28" spans="1:14" ht="23.25">
      <c r="A28" s="58" t="s">
        <v>48</v>
      </c>
      <c r="B28" s="71" t="s">
        <v>45</v>
      </c>
      <c r="C28" s="60" t="s">
        <v>37</v>
      </c>
      <c r="D28" s="61" t="str">
        <f>IF(F28&lt;&gt;"#REF!#REF!","*",IF(G28&lt;&gt;L28,"*",IF(H28&lt;&gt;M28,"*")))</f>
        <v>*</v>
      </c>
      <c r="E28" s="62" t="str">
        <f>IF(G28=0,"AUS",IF(I28=1,"ENT",IF(G28&lt;M28,"FRA",IF(G28&gt;M28,"FIR",IF(G28=M28,"EST")))))</f>
        <v>FRA</v>
      </c>
      <c r="F28" s="63">
        <v>32</v>
      </c>
      <c r="G28" s="64">
        <v>35</v>
      </c>
      <c r="H28" s="63">
        <v>38</v>
      </c>
      <c r="I28" s="73"/>
      <c r="J28" s="66" t="s">
        <v>49</v>
      </c>
      <c r="K28" s="67">
        <f>IF(M28=0,"-",G28*100/M28-100)</f>
        <v>-7.89473684210526</v>
      </c>
      <c r="L28" s="63">
        <v>35</v>
      </c>
      <c r="M28" s="64">
        <v>38</v>
      </c>
      <c r="N28" s="63">
        <v>40</v>
      </c>
    </row>
    <row r="29" spans="1:14" ht="23.25">
      <c r="A29" s="58" t="s">
        <v>50</v>
      </c>
      <c r="B29" s="59"/>
      <c r="C29" s="60" t="s">
        <v>51</v>
      </c>
      <c r="D29" s="61"/>
      <c r="E29" s="62" t="str">
        <f>IF(G29=0,"AUS",IF(I29=1,"ENT",IF(G29&lt;M29,"FRA",IF(G29&gt;M29,"FIR",IF(G29=M29,"EST")))))</f>
        <v>EST</v>
      </c>
      <c r="F29" s="63">
        <v>50</v>
      </c>
      <c r="G29" s="64">
        <v>55</v>
      </c>
      <c r="H29" s="63">
        <v>55</v>
      </c>
      <c r="I29" s="73"/>
      <c r="J29" s="66" t="s">
        <v>52</v>
      </c>
      <c r="K29" s="67">
        <f>IF(M29=0,"-",G29*100/M29-100)</f>
        <v>0</v>
      </c>
      <c r="L29" s="63">
        <v>50</v>
      </c>
      <c r="M29" s="64">
        <v>55</v>
      </c>
      <c r="N29" s="63">
        <v>55</v>
      </c>
    </row>
    <row r="30" spans="1:14" ht="23.25">
      <c r="A30" s="58" t="s">
        <v>53</v>
      </c>
      <c r="B30" s="59"/>
      <c r="C30" s="60" t="s">
        <v>37</v>
      </c>
      <c r="D30" s="61" t="str">
        <f>IF(F30&lt;&gt;"#REF!#REF!","*",IF(G30&lt;&gt;L30,"*",IF(H30&lt;&gt;M30,"*")))</f>
        <v>*</v>
      </c>
      <c r="E30" s="62" t="str">
        <f>IF(G30=0,"AUS",IF(I30=1,"ENT",IF(G30&lt;M30,"FRA",IF(G30&gt;M30,"FIR",IF(G30=M30,"EST")))))</f>
        <v>EST</v>
      </c>
      <c r="F30" s="63">
        <v>45</v>
      </c>
      <c r="G30" s="64">
        <v>48</v>
      </c>
      <c r="H30" s="63">
        <v>50</v>
      </c>
      <c r="I30" s="65"/>
      <c r="J30" s="66" t="s">
        <v>54</v>
      </c>
      <c r="K30" s="67">
        <f>IF(M30=0,"-",G30*100/M30-100)</f>
        <v>0</v>
      </c>
      <c r="L30" s="63">
        <v>45</v>
      </c>
      <c r="M30" s="64">
        <v>48</v>
      </c>
      <c r="N30" s="63">
        <v>50</v>
      </c>
    </row>
    <row r="31" spans="1:14" ht="23.25">
      <c r="A31" s="75" t="s">
        <v>55</v>
      </c>
      <c r="B31" s="49"/>
      <c r="C31" s="49"/>
      <c r="D31" s="50"/>
      <c r="E31" s="62"/>
      <c r="F31" s="69"/>
      <c r="G31" s="68"/>
      <c r="H31" s="69"/>
      <c r="I31" s="70"/>
      <c r="J31" s="55"/>
      <c r="K31" s="67" t="str">
        <f>IF(M31=0,"-",G31*100/M31-100)</f>
        <v>-</v>
      </c>
      <c r="L31" s="69"/>
      <c r="M31" s="68"/>
      <c r="N31" s="69"/>
    </row>
    <row r="32" spans="1:14" ht="23.25">
      <c r="A32" s="58" t="s">
        <v>56</v>
      </c>
      <c r="B32" s="59"/>
      <c r="C32" s="60" t="s">
        <v>36</v>
      </c>
      <c r="D32" s="61" t="str">
        <f>IF(F32&lt;&gt;"#REF!#REF!","*",IF(G32&lt;&gt;L32,"*",IF(H32&lt;&gt;M32,"*")))</f>
        <v>*</v>
      </c>
      <c r="E32" s="62" t="str">
        <f>IF(G32=0,"AUS",IF(I32=1,"ENT",IF(G32&lt;M32,"FRA",IF(G32&gt;M32,"FIR",IF(G32=M32,"EST")))))</f>
        <v>EST</v>
      </c>
      <c r="F32" s="63">
        <v>32</v>
      </c>
      <c r="G32" s="64">
        <v>35</v>
      </c>
      <c r="H32" s="63">
        <v>35</v>
      </c>
      <c r="I32" s="65"/>
      <c r="J32" s="66" t="s">
        <v>57</v>
      </c>
      <c r="K32" s="67">
        <f>IF(M32=0,"-",G32*100/M32-100)</f>
        <v>0</v>
      </c>
      <c r="L32" s="63">
        <v>32</v>
      </c>
      <c r="M32" s="64">
        <v>35</v>
      </c>
      <c r="N32" s="63">
        <v>35</v>
      </c>
    </row>
    <row r="33" spans="1:14" ht="23.25">
      <c r="A33" s="58" t="s">
        <v>56</v>
      </c>
      <c r="B33" s="59"/>
      <c r="C33" s="60" t="s">
        <v>37</v>
      </c>
      <c r="D33" s="61" t="str">
        <f>IF(F33&lt;&gt;"#REF!#REF!","*",IF(G33&lt;&gt;L33,"*",IF(H33&lt;&gt;M33,"*")))</f>
        <v>*</v>
      </c>
      <c r="E33" s="62" t="str">
        <f>IF(G33=0,"AUS",IF(I33=1,"ENT",IF(G33&lt;M33,"FRA",IF(G33&gt;M33,"FIR",IF(G33=M33,"EST")))))</f>
        <v>EST</v>
      </c>
      <c r="F33" s="63">
        <v>60</v>
      </c>
      <c r="G33" s="64">
        <v>65</v>
      </c>
      <c r="H33" s="63">
        <v>65</v>
      </c>
      <c r="I33" s="65"/>
      <c r="J33" s="66" t="s">
        <v>57</v>
      </c>
      <c r="K33" s="67">
        <f>IF(M33=0,"-",G33*100/M33-100)</f>
        <v>0</v>
      </c>
      <c r="L33" s="63">
        <v>60</v>
      </c>
      <c r="M33" s="64">
        <v>65</v>
      </c>
      <c r="N33" s="63">
        <v>65</v>
      </c>
    </row>
    <row r="34" spans="1:14" ht="22.5">
      <c r="A34" s="58" t="s">
        <v>58</v>
      </c>
      <c r="B34" s="59"/>
      <c r="C34" s="60" t="s">
        <v>37</v>
      </c>
      <c r="D34" s="61" t="str">
        <f>IF(F34&lt;&gt;"#REF!#REF!","*",IF(G34&lt;&gt;L34,"*",IF(H34&lt;&gt;M34,"*")))</f>
        <v>*</v>
      </c>
      <c r="E34" s="62" t="str">
        <f>IF(G34=0,"AUS",IF(I34=1,"ENT",IF(G34&lt;M34,"FRA",IF(G34&gt;M34,"FIR",IF(G34=M34,"EST")))))</f>
        <v>AUS</v>
      </c>
      <c r="F34" s="63"/>
      <c r="G34" s="64"/>
      <c r="H34" s="63"/>
      <c r="I34" s="65"/>
      <c r="J34" s="66"/>
      <c r="K34" s="67"/>
      <c r="L34" s="63"/>
      <c r="M34" s="64"/>
      <c r="N34" s="63"/>
    </row>
    <row r="35" spans="1:14" ht="23.25">
      <c r="A35" s="58" t="s">
        <v>59</v>
      </c>
      <c r="B35" s="59"/>
      <c r="C35" s="60" t="s">
        <v>36</v>
      </c>
      <c r="D35" s="61" t="str">
        <f>IF(F35&lt;&gt;"#REF!#REF!","*",IF(G35&lt;&gt;L35,"*",IF(H35&lt;&gt;M35,"*")))</f>
        <v>*</v>
      </c>
      <c r="E35" s="62" t="str">
        <f>IF(G35=0,"AUS",IF(I35=1,"ENT",IF(G35&lt;M35,"FRA",IF(G35&gt;M35,"FIR",IF(G35=M35,"EST")))))</f>
        <v>EST</v>
      </c>
      <c r="F35" s="63">
        <v>30</v>
      </c>
      <c r="G35" s="64">
        <v>32</v>
      </c>
      <c r="H35" s="63">
        <v>35</v>
      </c>
      <c r="I35" s="65"/>
      <c r="J35" s="66" t="s">
        <v>57</v>
      </c>
      <c r="K35" s="67">
        <f>IF(M35=0,"-",G35*100/M35-100)</f>
        <v>0</v>
      </c>
      <c r="L35" s="63">
        <v>30</v>
      </c>
      <c r="M35" s="64">
        <v>32</v>
      </c>
      <c r="N35" s="63">
        <v>35</v>
      </c>
    </row>
    <row r="36" spans="1:14" ht="23.25">
      <c r="A36" s="58" t="s">
        <v>59</v>
      </c>
      <c r="B36" s="59"/>
      <c r="C36" s="60" t="s">
        <v>37</v>
      </c>
      <c r="D36" s="61" t="str">
        <f>IF(F36&lt;&gt;"#REF!#REF!","*",IF(G36&lt;&gt;L36,"*",IF(H36&lt;&gt;M36,"*")))</f>
        <v>*</v>
      </c>
      <c r="E36" s="62" t="str">
        <f>IF(G36=0,"AUS",IF(I36=1,"ENT",IF(G36&lt;M36,"FRA",IF(G36&gt;M36,"FIR",IF(G36=M36,"EST")))))</f>
        <v>EST</v>
      </c>
      <c r="F36" s="63">
        <v>50</v>
      </c>
      <c r="G36" s="64">
        <v>55</v>
      </c>
      <c r="H36" s="63">
        <v>55</v>
      </c>
      <c r="I36" s="65"/>
      <c r="J36" s="66" t="s">
        <v>57</v>
      </c>
      <c r="K36" s="67">
        <f>IF(M36=0,"-",G36*100/M36-100)</f>
        <v>0</v>
      </c>
      <c r="L36" s="63">
        <v>50</v>
      </c>
      <c r="M36" s="64">
        <v>55</v>
      </c>
      <c r="N36" s="63">
        <v>55</v>
      </c>
    </row>
    <row r="37" spans="1:14" ht="23.25">
      <c r="A37" s="58" t="s">
        <v>60</v>
      </c>
      <c r="B37" s="59"/>
      <c r="C37" s="60" t="s">
        <v>36</v>
      </c>
      <c r="D37" s="61" t="str">
        <f>IF(F37&lt;&gt;"#REF!#REF!","*",IF(G37&lt;&gt;L37,"*",IF(H37&lt;&gt;M37,"*")))</f>
        <v>*</v>
      </c>
      <c r="E37" s="62" t="str">
        <f>IF(G37=0,"AUS",IF(I37=1,"ENT",IF(G37&lt;M37,"FRA",IF(G37&gt;M37,"FIR",IF(G37=M37,"EST")))))</f>
        <v>EST</v>
      </c>
      <c r="F37" s="63">
        <v>25</v>
      </c>
      <c r="G37" s="64">
        <v>25</v>
      </c>
      <c r="H37" s="63">
        <v>28</v>
      </c>
      <c r="I37" s="65"/>
      <c r="J37" s="66" t="s">
        <v>54</v>
      </c>
      <c r="K37" s="67">
        <f>IF(M37=0,"-",G37*100/M37-100)</f>
        <v>0</v>
      </c>
      <c r="L37" s="63">
        <v>25</v>
      </c>
      <c r="M37" s="64">
        <v>25</v>
      </c>
      <c r="N37" s="63">
        <v>28</v>
      </c>
    </row>
    <row r="38" spans="1:14" ht="23.25">
      <c r="A38" s="47" t="s">
        <v>61</v>
      </c>
      <c r="B38" s="49"/>
      <c r="C38" s="49"/>
      <c r="D38" s="50"/>
      <c r="E38" s="62"/>
      <c r="F38" s="69"/>
      <c r="G38" s="68"/>
      <c r="H38" s="69"/>
      <c r="I38" s="70"/>
      <c r="J38" s="55"/>
      <c r="K38" s="67" t="str">
        <f>IF(M38=0,"-",G38*100/M38-100)</f>
        <v>-</v>
      </c>
      <c r="L38" s="69"/>
      <c r="M38" s="68"/>
      <c r="N38" s="69"/>
    </row>
    <row r="39" spans="1:14" ht="23.25">
      <c r="A39" s="58" t="s">
        <v>62</v>
      </c>
      <c r="B39" s="71" t="s">
        <v>63</v>
      </c>
      <c r="C39" s="60" t="s">
        <v>64</v>
      </c>
      <c r="D39" s="72" t="str">
        <f>IF(F39&lt;&gt;"#REF!#REF!","*",IF(G39&lt;&gt;L39,"*",IF(H39&lt;&gt;M39,"*")))</f>
        <v>*</v>
      </c>
      <c r="E39" s="62" t="str">
        <f>IF(G39=0,"AUS",IF(I39=1,"ENT",IF(G39&lt;M39,"FRA",IF(G39&gt;M39,"FIR",IF(G39=M39,"EST")))))</f>
        <v>EST</v>
      </c>
      <c r="F39" s="63">
        <v>52</v>
      </c>
      <c r="G39" s="64">
        <v>55</v>
      </c>
      <c r="H39" s="63">
        <v>55</v>
      </c>
      <c r="I39" s="65"/>
      <c r="J39" s="66" t="s">
        <v>65</v>
      </c>
      <c r="K39" s="67">
        <f>IF(M39=0,"-",G39*100/M39-100)</f>
        <v>0</v>
      </c>
      <c r="L39" s="63">
        <v>52</v>
      </c>
      <c r="M39" s="64">
        <v>55</v>
      </c>
      <c r="N39" s="63">
        <v>55</v>
      </c>
    </row>
    <row r="40" spans="1:14" ht="23.25">
      <c r="A40" s="58" t="s">
        <v>62</v>
      </c>
      <c r="B40" s="71" t="s">
        <v>66</v>
      </c>
      <c r="C40" s="60" t="s">
        <v>67</v>
      </c>
      <c r="D40" s="72" t="str">
        <f>IF(F40&lt;&gt;"#REF!#REF!","*",IF(G40&lt;&gt;L40,"*",IF(H40&lt;&gt;M40,"*")))</f>
        <v>*</v>
      </c>
      <c r="E40" s="62" t="str">
        <f>IF(G40=0,"AUS",IF(I40=1,"ENT",IF(G40&lt;M40,"FRA",IF(G40&gt;M40,"FIR",IF(G40=M40,"EST")))))</f>
        <v>EST</v>
      </c>
      <c r="F40" s="63">
        <v>2</v>
      </c>
      <c r="G40" s="64">
        <v>2</v>
      </c>
      <c r="H40" s="63">
        <v>2.2</v>
      </c>
      <c r="I40" s="65"/>
      <c r="J40" s="66" t="s">
        <v>65</v>
      </c>
      <c r="K40" s="67">
        <f>IF(M40=0,"-",G40*100/M40-100)</f>
        <v>0</v>
      </c>
      <c r="L40" s="63">
        <v>2</v>
      </c>
      <c r="M40" s="64">
        <v>2</v>
      </c>
      <c r="N40" s="63">
        <v>2.2</v>
      </c>
    </row>
    <row r="41" spans="1:14" ht="23.25">
      <c r="A41" s="47" t="s">
        <v>68</v>
      </c>
      <c r="B41" s="49"/>
      <c r="C41" s="49"/>
      <c r="D41" s="50"/>
      <c r="E41" s="62"/>
      <c r="F41" s="69" t="s">
        <v>0</v>
      </c>
      <c r="G41" s="68"/>
      <c r="H41" s="69"/>
      <c r="I41" s="70"/>
      <c r="J41" s="55"/>
      <c r="K41" s="67" t="str">
        <f>IF(M41=0,"-",G41*100/M41-100)</f>
        <v>-</v>
      </c>
      <c r="L41" s="69" t="s">
        <v>0</v>
      </c>
      <c r="M41" s="68"/>
      <c r="N41" s="69"/>
    </row>
    <row r="42" spans="1:14" ht="23.25">
      <c r="A42" s="58" t="s">
        <v>69</v>
      </c>
      <c r="B42" s="71" t="s">
        <v>26</v>
      </c>
      <c r="C42" s="60" t="s">
        <v>70</v>
      </c>
      <c r="D42" s="61" t="str">
        <f>IF(F42&lt;&gt;"#REF!#REF!","*",IF(G42&lt;&gt;L42,"*",IF(H42&lt;&gt;M42,"*")))</f>
        <v>*</v>
      </c>
      <c r="E42" s="62" t="str">
        <f>IF(G42=0,"AUS",IF(I42=1,"ENT",IF(G42&lt;M42,"FRA",IF(G42&gt;M42,"FIR",IF(G42=M42,"EST")))))</f>
        <v>EST</v>
      </c>
      <c r="F42" s="63">
        <v>20</v>
      </c>
      <c r="G42" s="64">
        <v>20</v>
      </c>
      <c r="H42" s="63">
        <v>22</v>
      </c>
      <c r="I42" s="65"/>
      <c r="J42" s="66" t="s">
        <v>54</v>
      </c>
      <c r="K42" s="67">
        <f>IF(M42=0,"-",G42*100/M42-100)</f>
        <v>0</v>
      </c>
      <c r="L42" s="63">
        <v>20</v>
      </c>
      <c r="M42" s="64">
        <v>20</v>
      </c>
      <c r="N42" s="63">
        <v>22</v>
      </c>
    </row>
    <row r="43" spans="1:14" ht="23.25">
      <c r="A43" s="58" t="s">
        <v>69</v>
      </c>
      <c r="B43" s="71" t="s">
        <v>29</v>
      </c>
      <c r="C43" s="60" t="s">
        <v>70</v>
      </c>
      <c r="D43" s="61" t="str">
        <f>IF(F43&lt;&gt;"#REF!#REF!","*",IF(G43&lt;&gt;L43,"*",IF(H43&lt;&gt;M43,"*")))</f>
        <v>*</v>
      </c>
      <c r="E43" s="62" t="str">
        <f>IF(G43=0,"AUS",IF(I43=1,"ENT",IF(G43&lt;M43,"FRA",IF(G43&gt;M43,"FIR",IF(G43=M43,"EST")))))</f>
        <v>EST</v>
      </c>
      <c r="F43" s="63">
        <v>18</v>
      </c>
      <c r="G43" s="64">
        <v>18</v>
      </c>
      <c r="H43" s="63" t="s">
        <v>31</v>
      </c>
      <c r="I43" s="65"/>
      <c r="J43" s="66" t="s">
        <v>54</v>
      </c>
      <c r="K43" s="67">
        <f>IF(M43=0,"-",G43*100/M43-100)</f>
        <v>0</v>
      </c>
      <c r="L43" s="63">
        <v>18</v>
      </c>
      <c r="M43" s="64">
        <v>18</v>
      </c>
      <c r="N43" s="63" t="s">
        <v>31</v>
      </c>
    </row>
    <row r="44" spans="1:14" ht="23.25">
      <c r="A44" s="58" t="s">
        <v>71</v>
      </c>
      <c r="B44" s="71" t="s">
        <v>26</v>
      </c>
      <c r="C44" s="60" t="s">
        <v>70</v>
      </c>
      <c r="D44" s="61" t="str">
        <f>IF(F44&lt;&gt;"#REF!#REF!","*",IF(G44&lt;&gt;L44,"*",IF(H44&lt;&gt;M44,"*")))</f>
        <v>*</v>
      </c>
      <c r="E44" s="62" t="str">
        <f>IF(G44=0,"AUS",IF(I44=1,"ENT",IF(G44&lt;M44,"FRA",IF(G44&gt;M44,"FIR",IF(G44=M44,"EST")))))</f>
        <v>EST</v>
      </c>
      <c r="F44" s="63">
        <v>18</v>
      </c>
      <c r="G44" s="64">
        <v>20</v>
      </c>
      <c r="H44" s="63" t="s">
        <v>31</v>
      </c>
      <c r="I44" s="73"/>
      <c r="J44" s="66" t="s">
        <v>17</v>
      </c>
      <c r="K44" s="67">
        <f>IF(M44=0,"-",G44*100/M44-100)</f>
        <v>0</v>
      </c>
      <c r="L44" s="63">
        <v>18</v>
      </c>
      <c r="M44" s="64">
        <v>20</v>
      </c>
      <c r="N44" s="63" t="s">
        <v>31</v>
      </c>
    </row>
    <row r="45" spans="1:14" ht="23.25">
      <c r="A45" s="58" t="s">
        <v>71</v>
      </c>
      <c r="B45" s="71" t="s">
        <v>29</v>
      </c>
      <c r="C45" s="60" t="s">
        <v>70</v>
      </c>
      <c r="D45" s="61" t="str">
        <f>IF(F45&lt;&gt;"#REF!#REF!","*",IF(G45&lt;&gt;L45,"*",IF(H45&lt;&gt;M45,"*")))</f>
        <v>*</v>
      </c>
      <c r="E45" s="62" t="str">
        <f>IF(G45=0,"AUS",IF(I45=1,"ENT",IF(G45&lt;M45,"FRA",IF(G45&gt;M45,"FIR",IF(G45=M45,"EST")))))</f>
        <v>EST</v>
      </c>
      <c r="F45" s="63">
        <v>17</v>
      </c>
      <c r="G45" s="64">
        <v>18</v>
      </c>
      <c r="H45" s="63">
        <v>18</v>
      </c>
      <c r="I45" s="73"/>
      <c r="J45" s="66" t="s">
        <v>17</v>
      </c>
      <c r="K45" s="67">
        <f>IF(M45=0,"-",G45*100/M45-100)</f>
        <v>0</v>
      </c>
      <c r="L45" s="63">
        <v>17</v>
      </c>
      <c r="M45" s="64">
        <v>18</v>
      </c>
      <c r="N45" s="63">
        <v>18</v>
      </c>
    </row>
    <row r="46" spans="1:14" ht="23.25">
      <c r="A46" s="58" t="s">
        <v>72</v>
      </c>
      <c r="B46" s="71" t="s">
        <v>26</v>
      </c>
      <c r="C46" s="60" t="s">
        <v>70</v>
      </c>
      <c r="D46" s="61" t="str">
        <f>IF(F46&lt;&gt;"#REF!#REF!","*",IF(G46&lt;&gt;L46,"*",IF(H46&lt;&gt;M46,"*")))</f>
        <v>*</v>
      </c>
      <c r="E46" s="62" t="str">
        <f>IF(G46=0,"AUS",IF(I46=1,"ENT",IF(G46&lt;M46,"FRA",IF(G46&gt;M46,"FIR",IF(G46=M46,"EST")))))</f>
        <v>EST</v>
      </c>
      <c r="F46" s="63">
        <v>15</v>
      </c>
      <c r="G46" s="64">
        <v>15</v>
      </c>
      <c r="H46" s="63">
        <v>16</v>
      </c>
      <c r="I46" s="65"/>
      <c r="J46" s="66" t="s">
        <v>17</v>
      </c>
      <c r="K46" s="67">
        <f>IF(M46=0,"-",G46*100/M46-100)</f>
        <v>0</v>
      </c>
      <c r="L46" s="63">
        <v>15</v>
      </c>
      <c r="M46" s="64">
        <v>15</v>
      </c>
      <c r="N46" s="63">
        <v>16</v>
      </c>
    </row>
    <row r="47" spans="1:14" ht="23.25">
      <c r="A47" s="58" t="s">
        <v>72</v>
      </c>
      <c r="B47" s="71" t="s">
        <v>29</v>
      </c>
      <c r="C47" s="60" t="s">
        <v>70</v>
      </c>
      <c r="D47" s="61" t="str">
        <f>IF(F47&lt;&gt;"#REF!#REF!","*",IF(G47&lt;&gt;L47,"*",IF(H47&lt;&gt;M47,"*")))</f>
        <v>*</v>
      </c>
      <c r="E47" s="62" t="str">
        <f>IF(G47=0,"AUS",IF(I47=1,"ENT",IF(G47&lt;M47,"FRA",IF(G47&gt;M47,"FIR",IF(G47=M47,"EST")))))</f>
        <v>EST</v>
      </c>
      <c r="F47" s="63">
        <v>14</v>
      </c>
      <c r="G47" s="64">
        <v>14</v>
      </c>
      <c r="H47" s="63">
        <v>15</v>
      </c>
      <c r="I47" s="73"/>
      <c r="J47" s="66" t="s">
        <v>17</v>
      </c>
      <c r="K47" s="67">
        <f>IF(M47=0,"-",G47*100/M47-100)</f>
        <v>0</v>
      </c>
      <c r="L47" s="63">
        <v>14</v>
      </c>
      <c r="M47" s="64">
        <v>14</v>
      </c>
      <c r="N47" s="63">
        <v>15</v>
      </c>
    </row>
    <row r="48" spans="1:14" ht="23.25">
      <c r="A48" s="58" t="s">
        <v>72</v>
      </c>
      <c r="B48" s="71" t="s">
        <v>73</v>
      </c>
      <c r="C48" s="60" t="s">
        <v>70</v>
      </c>
      <c r="D48" s="61" t="str">
        <f>IF(F48&lt;&gt;"#REF!#REF!","*",IF(G48&lt;&gt;L48,"*",IF(H48&lt;&gt;M48,"*")))</f>
        <v>*</v>
      </c>
      <c r="E48" s="62" t="str">
        <f>IF(G48=0,"AUS",IF(I48=1,"ENT",IF(G48&lt;M48,"FRA",IF(G48&gt;M48,"FIR",IF(G48=M48,"EST")))))</f>
        <v>EST</v>
      </c>
      <c r="F48" s="63">
        <v>12</v>
      </c>
      <c r="G48" s="64">
        <v>12</v>
      </c>
      <c r="H48" s="63">
        <v>13</v>
      </c>
      <c r="I48" s="65"/>
      <c r="J48" s="66" t="s">
        <v>17</v>
      </c>
      <c r="K48" s="67">
        <f>IF(M48=0,"-",G48*100/M48-100)</f>
        <v>0</v>
      </c>
      <c r="L48" s="63">
        <v>12</v>
      </c>
      <c r="M48" s="64">
        <v>12</v>
      </c>
      <c r="N48" s="63">
        <v>13</v>
      </c>
    </row>
    <row r="49" spans="1:14" ht="23.25">
      <c r="A49" s="76" t="s">
        <v>74</v>
      </c>
      <c r="B49" s="59"/>
      <c r="C49" s="60" t="s">
        <v>70</v>
      </c>
      <c r="D49" s="77" t="str">
        <f>IF(F49&lt;&gt;"#REF!#REF!","*",IF(G49&lt;&gt;L49,"*",IF(H49&lt;&gt;M49,"*")))</f>
        <v>*</v>
      </c>
      <c r="E49" s="62" t="str">
        <f>IF(G49=0,"AUS",IF(I49=1,"ENT",IF(G49&lt;M49,"FRA",IF(G49&gt;M49,"FIR",IF(G49=M49,"EST")))))</f>
        <v>EST</v>
      </c>
      <c r="F49" s="63">
        <v>35</v>
      </c>
      <c r="G49" s="64">
        <v>35</v>
      </c>
      <c r="H49" s="63">
        <v>40</v>
      </c>
      <c r="I49" s="65"/>
      <c r="J49" s="66" t="s">
        <v>54</v>
      </c>
      <c r="K49" s="67">
        <f>IF(M49=0,"-",G49*100/M49-100)</f>
        <v>0</v>
      </c>
      <c r="L49" s="63">
        <v>35</v>
      </c>
      <c r="M49" s="64">
        <v>35</v>
      </c>
      <c r="N49" s="63">
        <v>40</v>
      </c>
    </row>
    <row r="50" spans="1:14" ht="23.25">
      <c r="A50" s="47" t="s">
        <v>75</v>
      </c>
      <c r="B50" s="49"/>
      <c r="C50" s="49"/>
      <c r="D50" s="50"/>
      <c r="E50" s="62"/>
      <c r="F50" s="69"/>
      <c r="G50" s="78"/>
      <c r="H50" s="69"/>
      <c r="I50" s="70"/>
      <c r="J50" s="55"/>
      <c r="K50" s="67" t="str">
        <f>IF(M50=0,"-",G50*100/M50-100)</f>
        <v>-</v>
      </c>
      <c r="L50" s="69"/>
      <c r="M50" s="78"/>
      <c r="N50" s="69"/>
    </row>
    <row r="51" spans="1:14" ht="23.25">
      <c r="A51" s="58" t="s">
        <v>76</v>
      </c>
      <c r="B51" s="71" t="s">
        <v>26</v>
      </c>
      <c r="C51" s="60" t="s">
        <v>70</v>
      </c>
      <c r="D51" s="61" t="str">
        <f>IF(F51&lt;&gt;"#REF!#REF!","*",IF(G51&lt;&gt;L51,"*",IF(H51&lt;&gt;M51,"*")))</f>
        <v>*</v>
      </c>
      <c r="E51" s="62" t="str">
        <f>IF(G51=0,"AUS",IF(I51=1,"ENT",IF(G51&lt;M51,"FRA",IF(G51&gt;M51,"FIR",IF(G51=M51,"EST")))))</f>
        <v>EST</v>
      </c>
      <c r="F51" s="63">
        <v>38</v>
      </c>
      <c r="G51" s="64">
        <v>40</v>
      </c>
      <c r="H51" s="63">
        <v>40</v>
      </c>
      <c r="I51" s="65"/>
      <c r="J51" s="66" t="s">
        <v>17</v>
      </c>
      <c r="K51" s="67">
        <f>IF(M51=0,"-",G51*100/M51-100)</f>
        <v>0</v>
      </c>
      <c r="L51" s="63">
        <v>38</v>
      </c>
      <c r="M51" s="64">
        <v>40</v>
      </c>
      <c r="N51" s="63">
        <v>40</v>
      </c>
    </row>
    <row r="52" spans="1:14" ht="23.25">
      <c r="A52" s="58" t="s">
        <v>76</v>
      </c>
      <c r="B52" s="71" t="s">
        <v>29</v>
      </c>
      <c r="C52" s="60" t="s">
        <v>70</v>
      </c>
      <c r="D52" s="61" t="str">
        <f>IF(F52&lt;&gt;"#REF!#REF!","*",IF(G52&lt;&gt;L52,"*",IF(H52&lt;&gt;M52,"*")))</f>
        <v>*</v>
      </c>
      <c r="E52" s="62" t="str">
        <f>IF(G52=0,"AUS",IF(I52=1,"ENT",IF(G52&lt;M52,"FRA",IF(G52&gt;M52,"FIR",IF(G52=M52,"EST")))))</f>
        <v>EST</v>
      </c>
      <c r="F52" s="63">
        <v>35</v>
      </c>
      <c r="G52" s="64">
        <v>38</v>
      </c>
      <c r="H52" s="63">
        <v>38</v>
      </c>
      <c r="I52" s="65"/>
      <c r="J52" s="66" t="s">
        <v>17</v>
      </c>
      <c r="K52" s="67">
        <f>IF(M52=0,"-",G52*100/M52-100)</f>
        <v>0</v>
      </c>
      <c r="L52" s="63">
        <v>35</v>
      </c>
      <c r="M52" s="64">
        <v>38</v>
      </c>
      <c r="N52" s="63">
        <v>38</v>
      </c>
    </row>
    <row r="53" spans="1:14" ht="23.25">
      <c r="A53" s="58" t="s">
        <v>76</v>
      </c>
      <c r="B53" s="71" t="s">
        <v>30</v>
      </c>
      <c r="C53" s="60" t="s">
        <v>70</v>
      </c>
      <c r="D53" s="61" t="str">
        <f>IF(F53&lt;&gt;"#REF!#REF!","*",IF(G53&lt;&gt;L53,"*",IF(H53&lt;&gt;M53,"*")))</f>
        <v>*</v>
      </c>
      <c r="E53" s="62" t="str">
        <f>IF(G53=0,"AUS",IF(I53=1,"ENT",IF(G53&lt;M53,"FRA",IF(G53&gt;M53,"FIR",IF(G53=M53,"EST")))))</f>
        <v>EST</v>
      </c>
      <c r="F53" s="63">
        <v>25</v>
      </c>
      <c r="G53" s="64">
        <v>28</v>
      </c>
      <c r="H53" s="63">
        <v>28</v>
      </c>
      <c r="I53" s="73"/>
      <c r="J53" s="66" t="s">
        <v>17</v>
      </c>
      <c r="K53" s="67">
        <f>IF(M53=0,"-",G53*100/M53-100)</f>
        <v>0</v>
      </c>
      <c r="L53" s="63">
        <v>25</v>
      </c>
      <c r="M53" s="64">
        <v>28</v>
      </c>
      <c r="N53" s="63">
        <v>28</v>
      </c>
    </row>
    <row r="54" spans="1:14" ht="23.25">
      <c r="A54" s="58" t="s">
        <v>77</v>
      </c>
      <c r="B54" s="59"/>
      <c r="C54" s="60" t="s">
        <v>70</v>
      </c>
      <c r="D54" s="61" t="str">
        <f>IF(F54&lt;&gt;"#REF!#REF!","*",IF(G54&lt;&gt;L54,"*",IF(H54&lt;&gt;M54,"*")))</f>
        <v>*</v>
      </c>
      <c r="E54" s="62" t="str">
        <f>IF(G54=0,"AUS",IF(I54=1,"ENT",IF(G54&lt;M54,"FRA",IF(G54&gt;M54,"FIR",IF(G54=M54,"EST")))))</f>
        <v>EST</v>
      </c>
      <c r="F54" s="63">
        <v>16</v>
      </c>
      <c r="G54" s="64">
        <v>18</v>
      </c>
      <c r="H54" s="63" t="s">
        <v>31</v>
      </c>
      <c r="I54" s="73"/>
      <c r="J54" s="66" t="s">
        <v>78</v>
      </c>
      <c r="K54" s="67">
        <f>IF(M54=0,"-",G54*100/M54-100)</f>
        <v>0</v>
      </c>
      <c r="L54" s="63">
        <v>16</v>
      </c>
      <c r="M54" s="64">
        <v>18</v>
      </c>
      <c r="N54" s="63" t="s">
        <v>31</v>
      </c>
    </row>
    <row r="55" spans="1:14" ht="23.25">
      <c r="A55" s="58" t="s">
        <v>79</v>
      </c>
      <c r="B55" s="59"/>
      <c r="C55" s="60" t="s">
        <v>80</v>
      </c>
      <c r="D55" s="61" t="str">
        <f>IF(F55&lt;&gt;"#REF!#REF!","*",IF(G55&lt;&gt;L55,"*",IF(H55&lt;&gt;M55,"*")))</f>
        <v>*</v>
      </c>
      <c r="E55" s="62" t="str">
        <f>IF(G55=0,"AUS",IF(I55=1,"ENT",IF(G55&lt;M55,"FRA",IF(G55&gt;M55,"FIR",IF(G55=M55,"EST")))))</f>
        <v>EST</v>
      </c>
      <c r="F55" s="63">
        <v>60</v>
      </c>
      <c r="G55" s="64">
        <v>65</v>
      </c>
      <c r="H55" s="63">
        <v>65</v>
      </c>
      <c r="I55" s="65"/>
      <c r="J55" s="66" t="s">
        <v>54</v>
      </c>
      <c r="K55" s="67">
        <f>IF(M55=0,"-",G55*100/M55-100)</f>
        <v>0</v>
      </c>
      <c r="L55" s="63">
        <v>60</v>
      </c>
      <c r="M55" s="64">
        <v>65</v>
      </c>
      <c r="N55" s="63">
        <v>65</v>
      </c>
    </row>
    <row r="56" spans="1:14" ht="23.25">
      <c r="A56" s="58" t="s">
        <v>81</v>
      </c>
      <c r="B56" s="59"/>
      <c r="C56" s="60" t="s">
        <v>82</v>
      </c>
      <c r="D56" s="72" t="str">
        <f>IF(F56&lt;&gt;"#REF!#REF!","*",IF(G56&lt;&gt;L56,"*",IF(H56&lt;&gt;M56,"*")))</f>
        <v>*</v>
      </c>
      <c r="E56" s="62" t="str">
        <f>IF(G56=0,"AUS",IF(I56=1,"ENT",IF(G56&lt;M56,"FRA",IF(G56&gt;M56,"FIR",IF(G56=M56,"EST")))))</f>
        <v>EST</v>
      </c>
      <c r="F56" s="63">
        <v>15</v>
      </c>
      <c r="G56" s="64">
        <v>18</v>
      </c>
      <c r="H56" s="63" t="s">
        <v>31</v>
      </c>
      <c r="I56" s="73"/>
      <c r="J56" s="66" t="s">
        <v>54</v>
      </c>
      <c r="K56" s="67">
        <f>IF(M56=0,"-",G56*100/M56-100)</f>
        <v>0</v>
      </c>
      <c r="L56" s="63">
        <v>15</v>
      </c>
      <c r="M56" s="64">
        <v>18</v>
      </c>
      <c r="N56" s="63" t="s">
        <v>31</v>
      </c>
    </row>
    <row r="57" spans="1:14" ht="23.25">
      <c r="A57" s="47" t="s">
        <v>83</v>
      </c>
      <c r="B57" s="49"/>
      <c r="C57" s="49"/>
      <c r="D57" s="50"/>
      <c r="E57" s="62"/>
      <c r="F57" s="69"/>
      <c r="G57" s="68"/>
      <c r="H57" s="69"/>
      <c r="I57" s="70"/>
      <c r="J57" s="55"/>
      <c r="K57" s="67" t="str">
        <f>IF(M57=0,"-",G57*100/M57-100)</f>
        <v>-</v>
      </c>
      <c r="L57" s="69"/>
      <c r="M57" s="68"/>
      <c r="N57" s="69"/>
    </row>
    <row r="58" spans="1:14" ht="23.25">
      <c r="A58" s="58" t="s">
        <v>84</v>
      </c>
      <c r="B58" s="71" t="s">
        <v>85</v>
      </c>
      <c r="C58" s="60" t="s">
        <v>37</v>
      </c>
      <c r="D58" s="61" t="str">
        <f>IF(F58&lt;&gt;"#REF!#REF!","*",IF(G58&lt;&gt;L58,"*",IF(H58&lt;&gt;M58,"*")))</f>
        <v>*</v>
      </c>
      <c r="E58" s="62" t="str">
        <f>IF(G58=0,"AUS",IF(I58=1,"ENT",IF(G58&lt;M58,"FRA",IF(G58&gt;M58,"FIR",IF(G58=M58,"EST")))))</f>
        <v>FRA</v>
      </c>
      <c r="F58" s="63">
        <v>30</v>
      </c>
      <c r="G58" s="64">
        <v>30</v>
      </c>
      <c r="H58" s="63">
        <v>32</v>
      </c>
      <c r="I58" s="65"/>
      <c r="J58" s="66" t="s">
        <v>86</v>
      </c>
      <c r="K58" s="67">
        <f>IF(M58=0,"-",G58*100/M58-100)</f>
        <v>-6.25</v>
      </c>
      <c r="L58" s="63">
        <v>30</v>
      </c>
      <c r="M58" s="64">
        <v>32</v>
      </c>
      <c r="N58" s="63">
        <v>35</v>
      </c>
    </row>
    <row r="59" spans="1:14" ht="23.25">
      <c r="A59" s="58" t="s">
        <v>87</v>
      </c>
      <c r="B59" s="71" t="s">
        <v>85</v>
      </c>
      <c r="C59" s="60" t="s">
        <v>37</v>
      </c>
      <c r="D59" s="61" t="str">
        <f>IF(F59&lt;&gt;"#REF!#REF!","*",IF(G59&lt;&gt;L59,"*",IF(H59&lt;&gt;M59,"*")))</f>
        <v>*</v>
      </c>
      <c r="E59" s="62" t="str">
        <f>IF(G59=0,"AUS",IF(I59=1,"ENT",IF(G59&lt;M59,"FRA",IF(G59&gt;M59,"FIR",IF(G59=M59,"EST")))))</f>
        <v>EST</v>
      </c>
      <c r="F59" s="63">
        <v>28</v>
      </c>
      <c r="G59" s="64">
        <v>28</v>
      </c>
      <c r="H59" s="63">
        <v>30</v>
      </c>
      <c r="I59" s="65"/>
      <c r="J59" s="66" t="s">
        <v>86</v>
      </c>
      <c r="K59" s="67">
        <f>IF(M59=0,"-",G59*100/M59-100)</f>
        <v>0</v>
      </c>
      <c r="L59" s="63">
        <v>28</v>
      </c>
      <c r="M59" s="64">
        <v>28</v>
      </c>
      <c r="N59" s="63">
        <v>30</v>
      </c>
    </row>
    <row r="60" spans="1:14" ht="23.25">
      <c r="A60" s="58" t="s">
        <v>88</v>
      </c>
      <c r="B60" s="71" t="s">
        <v>26</v>
      </c>
      <c r="C60" s="60" t="s">
        <v>70</v>
      </c>
      <c r="D60" s="61" t="str">
        <f>IF(F60&lt;&gt;"#REF!#REF!","*",IF(G60&lt;&gt;L60,"*",IF(H60&lt;&gt;M60,"*")))</f>
        <v>*</v>
      </c>
      <c r="E60" s="62" t="str">
        <f>IF(G60=0,"AUS",IF(I60=1,"ENT",IF(G60&lt;M60,"FRA",IF(G60&gt;M60,"FIR",IF(G60=M60,"EST")))))</f>
        <v>FRA</v>
      </c>
      <c r="F60" s="63">
        <v>30</v>
      </c>
      <c r="G60" s="64">
        <v>32</v>
      </c>
      <c r="H60" s="63">
        <v>35</v>
      </c>
      <c r="I60" s="73"/>
      <c r="J60" s="66" t="s">
        <v>17</v>
      </c>
      <c r="K60" s="67">
        <f>IF(M60=0,"-",G60*100/M60-100)</f>
        <v>-8.57142857142857</v>
      </c>
      <c r="L60" s="63">
        <v>32</v>
      </c>
      <c r="M60" s="64">
        <v>35</v>
      </c>
      <c r="N60" s="63">
        <v>38</v>
      </c>
    </row>
    <row r="61" spans="1:14" ht="23.25">
      <c r="A61" s="58" t="s">
        <v>88</v>
      </c>
      <c r="B61" s="71" t="s">
        <v>85</v>
      </c>
      <c r="C61" s="60" t="s">
        <v>70</v>
      </c>
      <c r="D61" s="61" t="str">
        <f>IF(F61&lt;&gt;"#REF!#REF!","*",IF(G61&lt;&gt;L61,"*",IF(H61&lt;&gt;M61,"*")))</f>
        <v>*</v>
      </c>
      <c r="E61" s="62" t="str">
        <f>IF(G61=0,"AUS",IF(I61=1,"ENT",IF(G61&lt;M61,"FRA",IF(G61&gt;M61,"FIR",IF(G61=M61,"EST")))))</f>
        <v>FRA</v>
      </c>
      <c r="F61" s="63">
        <v>28</v>
      </c>
      <c r="G61" s="64">
        <v>30</v>
      </c>
      <c r="H61" s="63">
        <v>30</v>
      </c>
      <c r="I61" s="73"/>
      <c r="J61" s="66" t="s">
        <v>17</v>
      </c>
      <c r="K61" s="67">
        <f>IF(M61=0,"-",G61*100/M61-100)</f>
        <v>-6.25</v>
      </c>
      <c r="L61" s="63">
        <v>30</v>
      </c>
      <c r="M61" s="64">
        <v>32</v>
      </c>
      <c r="N61" s="63">
        <v>32</v>
      </c>
    </row>
    <row r="62" spans="1:14" ht="23.25">
      <c r="A62" s="58" t="s">
        <v>89</v>
      </c>
      <c r="B62" s="71" t="s">
        <v>26</v>
      </c>
      <c r="C62" s="60" t="s">
        <v>37</v>
      </c>
      <c r="D62" s="61" t="str">
        <f>IF(F62&lt;&gt;"#REF!#REF!","*",IF(G62&lt;&gt;L62,"*",IF(H62&lt;&gt;M62,"*")))</f>
        <v>*</v>
      </c>
      <c r="E62" s="62" t="str">
        <f>IF(G62=0,"AUS",IF(I62=1,"ENT",IF(G62&lt;M62,"FRA",IF(G62&gt;M62,"FIR",IF(G62=M62,"EST")))))</f>
        <v>EST</v>
      </c>
      <c r="F62" s="63">
        <v>28</v>
      </c>
      <c r="G62" s="64">
        <v>30</v>
      </c>
      <c r="H62" s="63">
        <v>32</v>
      </c>
      <c r="I62" s="65"/>
      <c r="J62" s="66" t="s">
        <v>17</v>
      </c>
      <c r="K62" s="67">
        <f>IF(M62=0,"-",G62*100/M62-100)</f>
        <v>0</v>
      </c>
      <c r="L62" s="63">
        <v>28</v>
      </c>
      <c r="M62" s="64">
        <v>30</v>
      </c>
      <c r="N62" s="63">
        <v>32</v>
      </c>
    </row>
    <row r="63" spans="1:14" ht="23.25">
      <c r="A63" s="58" t="s">
        <v>89</v>
      </c>
      <c r="B63" s="71" t="s">
        <v>85</v>
      </c>
      <c r="C63" s="60" t="s">
        <v>37</v>
      </c>
      <c r="D63" s="61" t="str">
        <f>IF(F63&lt;&gt;"#REF!#REF!","*",IF(G63&lt;&gt;L63,"*",IF(H63&lt;&gt;M63,"*")))</f>
        <v>*</v>
      </c>
      <c r="E63" s="62" t="str">
        <f>IF(G63=0,"AUS",IF(I63=1,"ENT",IF(G63&lt;M63,"FRA",IF(G63&gt;M63,"FIR",IF(G63=M63,"EST")))))</f>
        <v>EST</v>
      </c>
      <c r="F63" s="63">
        <v>23</v>
      </c>
      <c r="G63" s="64">
        <v>25</v>
      </c>
      <c r="H63" s="63">
        <v>28</v>
      </c>
      <c r="I63" s="73"/>
      <c r="J63" s="66" t="s">
        <v>17</v>
      </c>
      <c r="K63" s="67">
        <f>IF(M63=0,"-",G63*100/M63-100)</f>
        <v>0</v>
      </c>
      <c r="L63" s="63">
        <v>23</v>
      </c>
      <c r="M63" s="64">
        <v>25</v>
      </c>
      <c r="N63" s="63">
        <v>28</v>
      </c>
    </row>
    <row r="64" spans="1:14" ht="23.25">
      <c r="A64" s="47" t="s">
        <v>90</v>
      </c>
      <c r="B64" s="49"/>
      <c r="C64" s="49"/>
      <c r="D64" s="50"/>
      <c r="E64" s="62"/>
      <c r="F64" s="69"/>
      <c r="G64" s="68"/>
      <c r="H64" s="69"/>
      <c r="I64" s="70"/>
      <c r="J64" s="55"/>
      <c r="K64" s="67" t="str">
        <f>IF(M64=0,"-",G64*100/M64-100)</f>
        <v>-</v>
      </c>
      <c r="L64" s="69"/>
      <c r="M64" s="68"/>
      <c r="N64" s="69"/>
    </row>
    <row r="65" spans="1:14" ht="23.25">
      <c r="A65" s="75" t="s">
        <v>91</v>
      </c>
      <c r="B65" s="71" t="s">
        <v>92</v>
      </c>
      <c r="C65" s="60" t="s">
        <v>93</v>
      </c>
      <c r="D65" s="61" t="str">
        <f>IF(F65&lt;&gt;"#REF!#REF!","*",IF(G65&lt;&gt;L65,"*",IF(H65&lt;&gt;M65,"*")))</f>
        <v>*</v>
      </c>
      <c r="E65" s="62" t="str">
        <f>IF(G65=0,"AUS",IF(I65=1,"ENT",IF(G65&lt;M65,"FRA",IF(G65&gt;M65,"FIR",IF(G65=M65,"EST")))))</f>
        <v>EST</v>
      </c>
      <c r="F65" s="63">
        <v>80</v>
      </c>
      <c r="G65" s="64">
        <v>80</v>
      </c>
      <c r="H65" s="63">
        <v>85</v>
      </c>
      <c r="I65" s="65"/>
      <c r="J65" s="66" t="s">
        <v>94</v>
      </c>
      <c r="K65" s="67">
        <f>IF(M65=0,"-",G65*100/M65-100)</f>
        <v>0</v>
      </c>
      <c r="L65" s="63">
        <v>80</v>
      </c>
      <c r="M65" s="64">
        <v>80</v>
      </c>
      <c r="N65" s="63">
        <v>85</v>
      </c>
    </row>
    <row r="66" spans="1:14" ht="23.25">
      <c r="A66" s="75" t="s">
        <v>95</v>
      </c>
      <c r="B66" s="71" t="s">
        <v>92</v>
      </c>
      <c r="C66" s="60" t="s">
        <v>93</v>
      </c>
      <c r="D66" s="61" t="str">
        <f>IF(F66&lt;&gt;"#REF!#REF!","*",IF(G66&lt;&gt;L66,"*",IF(H66&lt;&gt;M66,"*")))</f>
        <v>*</v>
      </c>
      <c r="E66" s="62" t="str">
        <f>IF(G66=0,"AUS",IF(I66=1,"ENT",IF(G66&lt;M66,"FRA",IF(G66&gt;M66,"FIR",IF(G66=M66,"EST")))))</f>
        <v>EST</v>
      </c>
      <c r="F66" s="63">
        <v>75</v>
      </c>
      <c r="G66" s="64">
        <v>80</v>
      </c>
      <c r="H66" s="63">
        <v>80</v>
      </c>
      <c r="I66" s="73"/>
      <c r="J66" s="66" t="s">
        <v>94</v>
      </c>
      <c r="K66" s="67">
        <f>IF(M66=0,"-",G66*100/M66-100)</f>
        <v>0</v>
      </c>
      <c r="L66" s="63">
        <v>75</v>
      </c>
      <c r="M66" s="64">
        <v>80</v>
      </c>
      <c r="N66" s="63">
        <v>80</v>
      </c>
    </row>
    <row r="67" spans="1:14" ht="23.25">
      <c r="A67" s="47" t="s">
        <v>96</v>
      </c>
      <c r="B67" s="49"/>
      <c r="C67" s="49"/>
      <c r="D67" s="50"/>
      <c r="E67" s="62"/>
      <c r="F67" s="69"/>
      <c r="G67" s="68"/>
      <c r="H67" s="69"/>
      <c r="I67" s="70"/>
      <c r="J67" s="55"/>
      <c r="K67" s="67" t="str">
        <f>IF(M67=0,"-",G67*100/M67-100)</f>
        <v>-</v>
      </c>
      <c r="L67" s="69"/>
      <c r="M67" s="68"/>
      <c r="N67" s="69"/>
    </row>
    <row r="68" spans="1:14" ht="23.25">
      <c r="A68" s="58" t="s">
        <v>97</v>
      </c>
      <c r="B68" s="59"/>
      <c r="C68" s="60" t="s">
        <v>98</v>
      </c>
      <c r="D68" s="61" t="str">
        <f>IF(F68&lt;&gt;"#REF!#REF!","*",IF(G68&lt;&gt;L68,"*",IF(H68&lt;&gt;M68,"*")))</f>
        <v>*</v>
      </c>
      <c r="E68" s="62" t="str">
        <f>IF(G68=0,"AUS",IF(I68=1,"ENT",IF(G68&lt;M68,"FRA",IF(G68&gt;M68,"FIR",IF(G68=M68,"EST")))))</f>
        <v>EST</v>
      </c>
      <c r="F68" s="63">
        <v>63</v>
      </c>
      <c r="G68" s="64">
        <v>65</v>
      </c>
      <c r="H68" s="63">
        <v>65</v>
      </c>
      <c r="I68" s="65"/>
      <c r="J68" s="66" t="s">
        <v>57</v>
      </c>
      <c r="K68" s="67">
        <f>IF(M68=0,"-",G68*100/M68-100)</f>
        <v>0</v>
      </c>
      <c r="L68" s="63">
        <v>63</v>
      </c>
      <c r="M68" s="64">
        <v>65</v>
      </c>
      <c r="N68" s="63">
        <v>65</v>
      </c>
    </row>
    <row r="69" spans="1:14" ht="23.25">
      <c r="A69" s="58" t="s">
        <v>99</v>
      </c>
      <c r="B69" s="59"/>
      <c r="C69" s="60" t="s">
        <v>98</v>
      </c>
      <c r="D69" s="61" t="str">
        <f>IF(F69&lt;&gt;"#REF!#REF!","*",IF(G69&lt;&gt;L69,"*",IF(H69&lt;&gt;M69,"*")))</f>
        <v>*</v>
      </c>
      <c r="E69" s="62" t="str">
        <f>IF(G69=0,"AUS",IF(I69=1,"ENT",IF(G69&lt;M69,"FRA",IF(G69&gt;M69,"FIR",IF(G69=M69,"EST")))))</f>
        <v>EST</v>
      </c>
      <c r="F69" s="63">
        <v>52</v>
      </c>
      <c r="G69" s="64">
        <v>55</v>
      </c>
      <c r="H69" s="63">
        <v>55</v>
      </c>
      <c r="I69" s="65"/>
      <c r="J69" s="66" t="s">
        <v>57</v>
      </c>
      <c r="K69" s="67">
        <f>IF(M69=0,"-",G69*100/M69-100)</f>
        <v>0</v>
      </c>
      <c r="L69" s="63">
        <v>52</v>
      </c>
      <c r="M69" s="64">
        <v>55</v>
      </c>
      <c r="N69" s="63">
        <v>55</v>
      </c>
    </row>
    <row r="70" spans="1:14" ht="23.25">
      <c r="A70" s="58" t="s">
        <v>100</v>
      </c>
      <c r="B70" s="59"/>
      <c r="C70" s="60" t="s">
        <v>98</v>
      </c>
      <c r="D70" s="61" t="str">
        <f>IF(F70&lt;&gt;"#REF!#REF!","*",IF(G70&lt;&gt;L70,"*",IF(H70&lt;&gt;M70,"*")))</f>
        <v>*</v>
      </c>
      <c r="E70" s="62" t="str">
        <f>IF(G70=0,"AUS",IF(I70=1,"ENT",IF(G70&lt;M70,"FRA",IF(G70&gt;M70,"FIR",IF(G70=M70,"EST")))))</f>
        <v>EST</v>
      </c>
      <c r="F70" s="63">
        <v>40</v>
      </c>
      <c r="G70" s="64">
        <v>42</v>
      </c>
      <c r="H70" s="63">
        <v>43</v>
      </c>
      <c r="I70" s="73"/>
      <c r="J70" s="66" t="s">
        <v>57</v>
      </c>
      <c r="K70" s="67">
        <f>IF(M70=0,"-",G70*100/M70-100)</f>
        <v>0</v>
      </c>
      <c r="L70" s="63">
        <v>40</v>
      </c>
      <c r="M70" s="64">
        <v>42</v>
      </c>
      <c r="N70" s="63">
        <v>43</v>
      </c>
    </row>
    <row r="71" spans="1:14" ht="23.25">
      <c r="A71" s="58" t="s">
        <v>101</v>
      </c>
      <c r="B71" s="59"/>
      <c r="C71" s="60" t="s">
        <v>98</v>
      </c>
      <c r="D71" s="61" t="str">
        <f>IF(F71&lt;&gt;"#REF!#REF!","*",IF(G71&lt;&gt;L71,"*",IF(H71&lt;&gt;M71,"*")))</f>
        <v>*</v>
      </c>
      <c r="E71" s="62" t="str">
        <f>IF(G71=0,"AUS",IF(I71=1,"ENT",IF(G71&lt;M71,"FRA",IF(G71&gt;M71,"FIR",IF(G71=M71,"EST")))))</f>
        <v>EST</v>
      </c>
      <c r="F71" s="63">
        <v>55</v>
      </c>
      <c r="G71" s="64">
        <v>58</v>
      </c>
      <c r="H71" s="63">
        <v>60</v>
      </c>
      <c r="I71" s="73"/>
      <c r="J71" s="66" t="s">
        <v>102</v>
      </c>
      <c r="K71" s="67">
        <f>IF(M71=0,"-",G71*100/M71-100)</f>
        <v>0</v>
      </c>
      <c r="L71" s="63">
        <v>55</v>
      </c>
      <c r="M71" s="64">
        <v>58</v>
      </c>
      <c r="N71" s="63">
        <v>60</v>
      </c>
    </row>
    <row r="72" spans="1:14" ht="23.25">
      <c r="A72" s="58" t="s">
        <v>103</v>
      </c>
      <c r="B72" s="59"/>
      <c r="C72" s="60" t="s">
        <v>98</v>
      </c>
      <c r="D72" s="61" t="str">
        <f>IF(F72&lt;&gt;"#REF!#REF!","*",IF(G72&lt;&gt;L72,"*",IF(H72&lt;&gt;M72,"*")))</f>
        <v>*</v>
      </c>
      <c r="E72" s="62" t="str">
        <f>IF(G72=0,"AUS",IF(I72=1,"ENT",IF(G72&lt;M72,"FRA",IF(G72&gt;M72,"FIR",IF(G72=M72,"EST")))))</f>
        <v>EST</v>
      </c>
      <c r="F72" s="63">
        <v>48</v>
      </c>
      <c r="G72" s="64">
        <v>50</v>
      </c>
      <c r="H72" s="63">
        <v>50</v>
      </c>
      <c r="I72" s="65"/>
      <c r="J72" s="66" t="s">
        <v>102</v>
      </c>
      <c r="K72" s="67">
        <f>IF(M72=0,"-",G72*100/M72-100)</f>
        <v>0</v>
      </c>
      <c r="L72" s="63">
        <v>48</v>
      </c>
      <c r="M72" s="64">
        <v>50</v>
      </c>
      <c r="N72" s="63">
        <v>50</v>
      </c>
    </row>
    <row r="73" spans="1:14" ht="23.25">
      <c r="A73" s="58" t="s">
        <v>104</v>
      </c>
      <c r="B73" s="59"/>
      <c r="C73" s="60" t="s">
        <v>98</v>
      </c>
      <c r="D73" s="61" t="str">
        <f>IF(F73&lt;&gt;"#REF!#REF!","*",IF(G73&lt;&gt;L73,"*",IF(H73&lt;&gt;M73,"*")))</f>
        <v>*</v>
      </c>
      <c r="E73" s="62" t="str">
        <f>IF(G73=0,"AUS",IF(I73=1,"ENT",IF(G73&lt;M73,"FRA",IF(G73&gt;M73,"FIR",IF(G73=M73,"EST")))))</f>
        <v>EST</v>
      </c>
      <c r="F73" s="63">
        <v>63</v>
      </c>
      <c r="G73" s="64">
        <v>65</v>
      </c>
      <c r="H73" s="63">
        <v>65</v>
      </c>
      <c r="I73" s="73"/>
      <c r="J73" s="66" t="s">
        <v>102</v>
      </c>
      <c r="K73" s="67">
        <f>IF(M73=0,"-",G73*100/M73-100)</f>
        <v>0</v>
      </c>
      <c r="L73" s="63">
        <v>63</v>
      </c>
      <c r="M73" s="64">
        <v>65</v>
      </c>
      <c r="N73" s="63">
        <v>65</v>
      </c>
    </row>
    <row r="74" spans="1:14" ht="23.25">
      <c r="A74" s="58" t="s">
        <v>105</v>
      </c>
      <c r="B74" s="59"/>
      <c r="C74" s="60" t="s">
        <v>98</v>
      </c>
      <c r="D74" s="61" t="str">
        <f>IF(F74&lt;&gt;"#REF!#REF!","*",IF(G74&lt;&gt;L74,"*",IF(H74&lt;&gt;M74,"*")))</f>
        <v>*</v>
      </c>
      <c r="E74" s="62" t="str">
        <f>IF(G74=0,"AUS",IF(I74=1,"ENT",IF(G74&lt;M74,"FRA",IF(G74&gt;M74,"FIR",IF(G74=M74,"EST")))))</f>
        <v>EST</v>
      </c>
      <c r="F74" s="63">
        <v>52</v>
      </c>
      <c r="G74" s="64">
        <v>55</v>
      </c>
      <c r="H74" s="63">
        <v>55</v>
      </c>
      <c r="I74" s="65"/>
      <c r="J74" s="66" t="s">
        <v>102</v>
      </c>
      <c r="K74" s="67">
        <f>IF(M74=0,"-",G74*100/M74-100)</f>
        <v>0</v>
      </c>
      <c r="L74" s="63">
        <v>52</v>
      </c>
      <c r="M74" s="64">
        <v>55</v>
      </c>
      <c r="N74" s="63">
        <v>55</v>
      </c>
    </row>
    <row r="75" spans="1:14" ht="23.25">
      <c r="A75" s="58" t="s">
        <v>106</v>
      </c>
      <c r="B75" s="59"/>
      <c r="C75" s="60" t="s">
        <v>98</v>
      </c>
      <c r="D75" s="61" t="str">
        <f>IF(F75&lt;&gt;"#REF!#REF!","*",IF(G75&lt;&gt;L75,"*",IF(H75&lt;&gt;M75,"*")))</f>
        <v>*</v>
      </c>
      <c r="E75" s="62" t="str">
        <f>IF(G75=0,"AUS",IF(I75=1,"ENT",IF(G75&lt;M75,"FRA",IF(G75&gt;M75,"FIR",IF(G75=M75,"EST")))))</f>
        <v>EST</v>
      </c>
      <c r="F75" s="63">
        <v>38</v>
      </c>
      <c r="G75" s="64">
        <v>40</v>
      </c>
      <c r="H75" s="63">
        <v>42</v>
      </c>
      <c r="I75" s="65"/>
      <c r="J75" s="66" t="s">
        <v>102</v>
      </c>
      <c r="K75" s="67">
        <f>IF(M75=0,"-",G75*100/M75-100)</f>
        <v>0</v>
      </c>
      <c r="L75" s="63">
        <v>38</v>
      </c>
      <c r="M75" s="64">
        <v>40</v>
      </c>
      <c r="N75" s="63">
        <v>42</v>
      </c>
    </row>
    <row r="76" spans="1:14" ht="23.25">
      <c r="A76" s="58" t="s">
        <v>107</v>
      </c>
      <c r="B76" s="59"/>
      <c r="C76" s="60" t="s">
        <v>98</v>
      </c>
      <c r="D76" s="61" t="str">
        <f>IF(F76&lt;&gt;"#REF!#REF!","*",IF(G76&lt;&gt;L76,"*",IF(H76&lt;&gt;M76,"*")))</f>
        <v>*</v>
      </c>
      <c r="E76" s="62" t="str">
        <f>IF(G76=0,"AUS",IF(I76=1,"ENT",IF(G76&lt;M76,"FRA",IF(G76&gt;M76,"FIR",IF(G76=M76,"EST")))))</f>
        <v>AUS</v>
      </c>
      <c r="F76" s="63">
        <v>0</v>
      </c>
      <c r="G76" s="64">
        <v>0</v>
      </c>
      <c r="H76" s="63">
        <v>0</v>
      </c>
      <c r="I76" s="65"/>
      <c r="J76" s="66"/>
      <c r="K76" s="67">
        <v>0</v>
      </c>
      <c r="L76" s="63">
        <v>0</v>
      </c>
      <c r="M76" s="64">
        <v>0</v>
      </c>
      <c r="N76" s="63">
        <v>0</v>
      </c>
    </row>
    <row r="77" spans="1:14" ht="23.25">
      <c r="A77" s="58" t="s">
        <v>108</v>
      </c>
      <c r="B77" s="59"/>
      <c r="C77" s="60" t="s">
        <v>98</v>
      </c>
      <c r="D77" s="61" t="str">
        <f>IF(F77&lt;&gt;"#REF!#REF!","*",IF(G77&lt;&gt;L77,"*",IF(H77&lt;&gt;M77,"*")))</f>
        <v>*</v>
      </c>
      <c r="E77" s="62" t="str">
        <f>IF(G77=0,"AUS",IF(I77=1,"ENT",IF(G77&lt;M77,"FRA",IF(G77&gt;M77,"FIR",IF(G77=M77,"EST")))))</f>
        <v>AUS</v>
      </c>
      <c r="F77" s="63">
        <v>0</v>
      </c>
      <c r="G77" s="64">
        <v>0</v>
      </c>
      <c r="H77" s="63">
        <v>0</v>
      </c>
      <c r="I77" s="73"/>
      <c r="J77" s="66"/>
      <c r="K77" s="67">
        <v>0</v>
      </c>
      <c r="L77" s="63">
        <v>0</v>
      </c>
      <c r="M77" s="64">
        <v>0</v>
      </c>
      <c r="N77" s="63">
        <v>0</v>
      </c>
    </row>
    <row r="78" spans="1:14" ht="23.25">
      <c r="A78" s="47" t="s">
        <v>109</v>
      </c>
      <c r="B78" s="49"/>
      <c r="C78" s="49"/>
      <c r="D78" s="50"/>
      <c r="E78" s="62"/>
      <c r="F78" s="69"/>
      <c r="G78" s="68"/>
      <c r="H78" s="69"/>
      <c r="I78" s="70"/>
      <c r="J78" s="55"/>
      <c r="K78" s="67" t="str">
        <f>IF(M78=0,"-",G78*100/M78-100)</f>
        <v>-</v>
      </c>
      <c r="L78" s="69"/>
      <c r="M78" s="68"/>
      <c r="N78" s="69"/>
    </row>
    <row r="79" spans="1:14" ht="23.25">
      <c r="A79" s="58" t="s">
        <v>110</v>
      </c>
      <c r="B79" s="71" t="s">
        <v>111</v>
      </c>
      <c r="C79" s="60" t="s">
        <v>80</v>
      </c>
      <c r="D79" s="61" t="str">
        <f>IF(F79&lt;&gt;"#REF!#REF!","*",IF(G79&lt;&gt;L79,"*",IF(H79&lt;&gt;M79,"*")))</f>
        <v>*</v>
      </c>
      <c r="E79" s="62" t="str">
        <f>IF(G79=0,"AUS",IF(I79=1,"ENT",IF(G79&lt;M79,"FRA",IF(G79&gt;M79,"FIR",IF(G79=M79,"EST")))))</f>
        <v>EST</v>
      </c>
      <c r="F79" s="63">
        <v>18</v>
      </c>
      <c r="G79" s="64">
        <v>20</v>
      </c>
      <c r="H79" s="63" t="s">
        <v>31</v>
      </c>
      <c r="I79" s="65"/>
      <c r="J79" s="66" t="s">
        <v>112</v>
      </c>
      <c r="K79" s="67">
        <f>IF(M79=0,"-",G79*100/M79-100)</f>
        <v>0</v>
      </c>
      <c r="L79" s="63">
        <v>18</v>
      </c>
      <c r="M79" s="64">
        <v>20</v>
      </c>
      <c r="N79" s="63" t="s">
        <v>31</v>
      </c>
    </row>
    <row r="80" spans="1:14" s="79" customFormat="1" ht="23.25">
      <c r="A80" s="58" t="s">
        <v>113</v>
      </c>
      <c r="B80" s="59" t="s">
        <v>0</v>
      </c>
      <c r="C80" s="60" t="s">
        <v>114</v>
      </c>
      <c r="D80" s="61" t="str">
        <f>IF(F80&lt;&gt;"#REF!#REF!","*",IF(G80&lt;&gt;L80,"*",IF(H80&lt;&gt;M80,"*")))</f>
        <v>*</v>
      </c>
      <c r="E80" s="62" t="str">
        <f>IF(G80=0,"AUS",IF(I80=1,"ENT",IF(G80&lt;M80,"FRA",IF(G80&gt;M80,"FIR",IF(G80=M80,"EST")))))</f>
        <v>EST</v>
      </c>
      <c r="F80" s="63">
        <v>15</v>
      </c>
      <c r="G80" s="64">
        <v>18</v>
      </c>
      <c r="H80" s="63">
        <v>18</v>
      </c>
      <c r="I80" s="73"/>
      <c r="J80" s="66" t="s">
        <v>112</v>
      </c>
      <c r="K80" s="67">
        <f>IF(M80=0,"-",G80*100/M80-100)</f>
        <v>0</v>
      </c>
      <c r="L80" s="63">
        <v>15</v>
      </c>
      <c r="M80" s="64">
        <v>18</v>
      </c>
      <c r="N80" s="63">
        <v>18</v>
      </c>
    </row>
    <row r="81" spans="1:14" ht="23.25">
      <c r="A81" s="47" t="s">
        <v>115</v>
      </c>
      <c r="B81" s="80"/>
      <c r="C81" s="49"/>
      <c r="D81" s="50"/>
      <c r="E81" s="62" t="str">
        <f>IF(G81=0,"AUS",IF(I81=1,"ENT",IF(G81&lt;M81,"FRA",IF(G81&gt;M81,"FIR",IF(G81=M81,"EST")))))</f>
        <v>AUS</v>
      </c>
      <c r="F81" s="69"/>
      <c r="G81" s="68"/>
      <c r="H81" s="69"/>
      <c r="I81" s="70"/>
      <c r="J81" s="55"/>
      <c r="K81" s="67" t="str">
        <f>IF(M81=0,"-",G81*100/M81-100)</f>
        <v>-</v>
      </c>
      <c r="L81" s="69"/>
      <c r="M81" s="68"/>
      <c r="N81" s="69"/>
    </row>
    <row r="82" spans="1:14" ht="23.25">
      <c r="A82" s="58" t="s">
        <v>116</v>
      </c>
      <c r="B82" s="71" t="s">
        <v>117</v>
      </c>
      <c r="C82" s="60" t="s">
        <v>118</v>
      </c>
      <c r="D82" s="61" t="str">
        <f>IF(F82&lt;&gt;"#REF!#REF!","*",IF(G82&lt;&gt;L82,"*",IF(H82&lt;&gt;M82,"*")))</f>
        <v>*</v>
      </c>
      <c r="E82" s="62" t="str">
        <f>IF(G82=0,"AUS",IF(I82=1,"ENT",IF(G82&lt;M82,"FRA",IF(G82&gt;M82,"FIR",IF(G82=M82,"EST")))))</f>
        <v>EST</v>
      </c>
      <c r="F82" s="63">
        <v>38</v>
      </c>
      <c r="G82" s="64">
        <v>40</v>
      </c>
      <c r="H82" s="63">
        <v>42</v>
      </c>
      <c r="I82" s="65"/>
      <c r="J82" s="66" t="s">
        <v>54</v>
      </c>
      <c r="K82" s="67">
        <f>IF(M82=0,"-",G82*100/M82-100)</f>
        <v>0</v>
      </c>
      <c r="L82" s="63">
        <v>38</v>
      </c>
      <c r="M82" s="64">
        <v>40</v>
      </c>
      <c r="N82" s="63">
        <v>42</v>
      </c>
    </row>
    <row r="83" spans="1:14" ht="23.25">
      <c r="A83" s="58" t="s">
        <v>116</v>
      </c>
      <c r="B83" s="71" t="s">
        <v>119</v>
      </c>
      <c r="C83" s="60" t="s">
        <v>120</v>
      </c>
      <c r="D83" s="61" t="str">
        <f>IF(F83&lt;&gt;"#REF!#REF!","*",IF(G83&lt;&gt;L83,"*",IF(H83&lt;&gt;M83,"*")))</f>
        <v>*</v>
      </c>
      <c r="E83" s="62" t="str">
        <f>IF(G83=0,"AUS",IF(I83=1,"ENT",IF(G83&lt;M83,"FRA",IF(G83&gt;M83,"FIR",IF(G83=M83,"EST")))))</f>
        <v>AUS</v>
      </c>
      <c r="F83" s="63">
        <v>0</v>
      </c>
      <c r="G83" s="64">
        <v>0</v>
      </c>
      <c r="H83" s="63">
        <v>0</v>
      </c>
      <c r="I83" s="65"/>
      <c r="J83" s="66"/>
      <c r="K83" s="67" t="str">
        <f>IF(M83=0,"-",G83*100/M83-100)</f>
        <v>-</v>
      </c>
      <c r="L83" s="63">
        <v>0</v>
      </c>
      <c r="M83" s="64">
        <v>0</v>
      </c>
      <c r="N83" s="63">
        <v>0</v>
      </c>
    </row>
    <row r="84" spans="1:14" ht="23.25">
      <c r="A84" s="58" t="s">
        <v>116</v>
      </c>
      <c r="B84" s="71" t="s">
        <v>119</v>
      </c>
      <c r="C84" s="60" t="s">
        <v>121</v>
      </c>
      <c r="D84" s="61" t="str">
        <f>IF(F84&lt;&gt;"#REF!#REF!","*",IF(G84&lt;&gt;L84,"*",IF(H84&lt;&gt;M84,"*")))</f>
        <v>*</v>
      </c>
      <c r="E84" s="62" t="str">
        <f>IF(G84=0,"AUS",IF(I84=1,"ENT",IF(G84&lt;M84,"FRA",IF(G84&gt;M84,"FIR",IF(G84=M84,"EST")))))</f>
        <v>AUS</v>
      </c>
      <c r="F84" s="63">
        <v>0</v>
      </c>
      <c r="G84" s="64">
        <v>0</v>
      </c>
      <c r="H84" s="63">
        <v>0</v>
      </c>
      <c r="I84" s="73"/>
      <c r="J84" s="66"/>
      <c r="K84" s="67" t="str">
        <f>IF(M84=0,"-",G84*100/M84-100)</f>
        <v>-</v>
      </c>
      <c r="L84" s="63">
        <v>0</v>
      </c>
      <c r="M84" s="64">
        <v>0</v>
      </c>
      <c r="N84" s="63">
        <v>0</v>
      </c>
    </row>
    <row r="85" spans="1:14" ht="23.25">
      <c r="A85" s="58" t="s">
        <v>116</v>
      </c>
      <c r="B85" s="71" t="s">
        <v>122</v>
      </c>
      <c r="C85" s="60" t="s">
        <v>120</v>
      </c>
      <c r="D85" s="61" t="str">
        <f>IF(F85&lt;&gt;"#REF!#REF!","*",IF(G85&lt;&gt;L85,"*",IF(H85&lt;&gt;M85,"*")))</f>
        <v>*</v>
      </c>
      <c r="E85" s="62" t="str">
        <f>IF(G85=0,"AUS",IF(I85=1,"ENT",IF(G85&lt;M85,"FRA",IF(G85&gt;M85,"FIR",IF(G85=M85,"EST")))))</f>
        <v>AUS</v>
      </c>
      <c r="F85" s="63">
        <v>0</v>
      </c>
      <c r="G85" s="64">
        <v>0</v>
      </c>
      <c r="H85" s="63">
        <v>0</v>
      </c>
      <c r="I85" s="73"/>
      <c r="J85" s="66"/>
      <c r="K85" s="67" t="str">
        <f>IF(M85=0,"-",G85*100/M85-100)</f>
        <v>-</v>
      </c>
      <c r="L85" s="63">
        <v>0</v>
      </c>
      <c r="M85" s="64">
        <v>0</v>
      </c>
      <c r="N85" s="63">
        <v>0</v>
      </c>
    </row>
    <row r="86" spans="1:14" ht="23.25">
      <c r="A86" s="58" t="s">
        <v>116</v>
      </c>
      <c r="B86" s="71" t="s">
        <v>122</v>
      </c>
      <c r="C86" s="60" t="s">
        <v>121</v>
      </c>
      <c r="D86" s="61" t="str">
        <f>IF(F86&lt;&gt;"#REF!#REF!","*",IF(G86&lt;&gt;L86,"*",IF(H86&lt;&gt;M86,"*")))</f>
        <v>*</v>
      </c>
      <c r="E86" s="62" t="str">
        <f>IF(G86=0,"AUS",IF(I86=1,"ENT",IF(G86&lt;M86,"FRA",IF(G86&gt;M86,"FIR",IF(G86=M86,"EST")))))</f>
        <v>AUS</v>
      </c>
      <c r="F86" s="63">
        <v>0</v>
      </c>
      <c r="G86" s="64">
        <v>0</v>
      </c>
      <c r="H86" s="63">
        <v>0</v>
      </c>
      <c r="I86" s="65"/>
      <c r="J86" s="66"/>
      <c r="K86" s="67" t="str">
        <f>IF(M86=0,"-",G86*100/M86-100)</f>
        <v>-</v>
      </c>
      <c r="L86" s="63">
        <v>0</v>
      </c>
      <c r="M86" s="64">
        <v>0</v>
      </c>
      <c r="N86" s="63">
        <v>0</v>
      </c>
    </row>
    <row r="87" spans="1:14" ht="23.25">
      <c r="A87" s="58" t="s">
        <v>116</v>
      </c>
      <c r="B87" s="71" t="s">
        <v>123</v>
      </c>
      <c r="C87" s="60" t="s">
        <v>120</v>
      </c>
      <c r="D87" s="61" t="str">
        <f>IF(F87&lt;&gt;"#REF!#REF!","*",IF(G87&lt;&gt;L87,"*",IF(H87&lt;&gt;M87,"*")))</f>
        <v>*</v>
      </c>
      <c r="E87" s="62" t="str">
        <f>IF(G87=0,"AUS",IF(I87=1,"ENT",IF(G87&lt;M87,"FRA",IF(G87&gt;M87,"FIR",IF(G87=M87,"EST")))))</f>
        <v>AUS</v>
      </c>
      <c r="F87" s="63">
        <v>0</v>
      </c>
      <c r="G87" s="64">
        <v>0</v>
      </c>
      <c r="H87" s="63">
        <v>0</v>
      </c>
      <c r="I87" s="73"/>
      <c r="J87" s="66"/>
      <c r="K87" s="67" t="str">
        <f>IF(M87=0,"-",G87*100/M87-100)</f>
        <v>-</v>
      </c>
      <c r="L87" s="63">
        <v>0</v>
      </c>
      <c r="M87" s="64">
        <v>0</v>
      </c>
      <c r="N87" s="63">
        <v>0</v>
      </c>
    </row>
    <row r="88" spans="1:14" ht="23.25">
      <c r="A88" s="58" t="s">
        <v>116</v>
      </c>
      <c r="B88" s="71" t="s">
        <v>77</v>
      </c>
      <c r="C88" s="60" t="s">
        <v>121</v>
      </c>
      <c r="D88" s="61" t="str">
        <f>IF(F88&lt;&gt;"#REF!#REF!","*",IF(G88&lt;&gt;L88,"*",IF(H88&lt;&gt;M88,"*")))</f>
        <v>*</v>
      </c>
      <c r="E88" s="62" t="str">
        <f>IF(G88=0,"AUS",IF(I88=1,"ENT",IF(G88&lt;M88,"FRA",IF(G88&gt;M88,"FIR",IF(G88=M88,"EST")))))</f>
        <v>AUS</v>
      </c>
      <c r="F88" s="63">
        <v>0</v>
      </c>
      <c r="G88" s="64">
        <v>0</v>
      </c>
      <c r="H88" s="63">
        <v>0</v>
      </c>
      <c r="I88" s="65"/>
      <c r="J88" s="66"/>
      <c r="K88" s="67" t="str">
        <f>IF(M88=0,"-",G88*100/M88-100)</f>
        <v>-</v>
      </c>
      <c r="L88" s="63">
        <v>0</v>
      </c>
      <c r="M88" s="64">
        <v>0</v>
      </c>
      <c r="N88" s="63">
        <v>0</v>
      </c>
    </row>
    <row r="89" spans="1:14" s="79" customFormat="1" ht="23.25">
      <c r="A89" s="58" t="s">
        <v>116</v>
      </c>
      <c r="B89" s="71" t="s">
        <v>124</v>
      </c>
      <c r="C89" s="60" t="s">
        <v>120</v>
      </c>
      <c r="D89" s="61" t="str">
        <f>IF(F89&lt;&gt;"#REF!#REF!","*",IF(G89&lt;&gt;L89,"*",IF(H89&lt;&gt;M89,"*")))</f>
        <v>*</v>
      </c>
      <c r="E89" s="62" t="str">
        <f>IF(G89=0,"AUS",IF(I89=1,"ENT",IF(G89&lt;M89,"FRA",IF(G89&gt;M89,"FIR",IF(G89=M89,"EST")))))</f>
        <v>EST</v>
      </c>
      <c r="F89" s="63">
        <v>38</v>
      </c>
      <c r="G89" s="64">
        <v>40</v>
      </c>
      <c r="H89" s="63">
        <v>40</v>
      </c>
      <c r="I89" s="65"/>
      <c r="J89" s="66" t="s">
        <v>125</v>
      </c>
      <c r="K89" s="67">
        <f>IF(M89=0,"-",G89*100/M89-100)</f>
        <v>0</v>
      </c>
      <c r="L89" s="63">
        <v>38</v>
      </c>
      <c r="M89" s="64">
        <v>40</v>
      </c>
      <c r="N89" s="63">
        <v>40</v>
      </c>
    </row>
    <row r="90" spans="1:14" s="79" customFormat="1" ht="23.25">
      <c r="A90" s="58" t="s">
        <v>116</v>
      </c>
      <c r="B90" s="71" t="s">
        <v>124</v>
      </c>
      <c r="C90" s="60" t="s">
        <v>121</v>
      </c>
      <c r="D90" s="61" t="str">
        <f>IF(F90&lt;&gt;"#REF!#REF!","*",IF(G90&lt;&gt;L90,"*",IF(H90&lt;&gt;M90,"*")))</f>
        <v>*</v>
      </c>
      <c r="E90" s="62" t="str">
        <f>IF(G90=0,"AUS",IF(I90=1,"ENT",IF(G90&lt;M90,"FRA",IF(G90&gt;M90,"FIR",IF(G90=M90,"EST")))))</f>
        <v>EST</v>
      </c>
      <c r="F90" s="63">
        <v>20</v>
      </c>
      <c r="G90" s="64">
        <v>22</v>
      </c>
      <c r="H90" s="63">
        <v>23</v>
      </c>
      <c r="I90" s="65"/>
      <c r="J90" s="66" t="s">
        <v>125</v>
      </c>
      <c r="K90" s="67">
        <f>IF(M90=0,"-",G90*100/M90-100)</f>
        <v>0</v>
      </c>
      <c r="L90" s="63">
        <v>20</v>
      </c>
      <c r="M90" s="64">
        <v>22</v>
      </c>
      <c r="N90" s="63">
        <v>23</v>
      </c>
    </row>
    <row r="91" spans="1:14" s="79" customFormat="1" ht="23.25">
      <c r="A91" s="58" t="s">
        <v>116</v>
      </c>
      <c r="B91" s="71" t="s">
        <v>126</v>
      </c>
      <c r="C91" s="60" t="s">
        <v>120</v>
      </c>
      <c r="D91" s="61" t="str">
        <f>IF(F91&lt;&gt;"#REF!#REF!","*",IF(G91&lt;&gt;L91,"*",IF(H91&lt;&gt;M91,"*")))</f>
        <v>*</v>
      </c>
      <c r="E91" s="62" t="str">
        <f>IF(G91=0,"AUS",IF(I91=1,"ENT",IF(G91&lt;M91,"FRA",IF(G91&gt;M91,"FIR",IF(G91=M91,"EST")))))</f>
        <v>EST</v>
      </c>
      <c r="F91" s="63">
        <v>65</v>
      </c>
      <c r="G91" s="64">
        <v>65</v>
      </c>
      <c r="H91" s="63">
        <v>70</v>
      </c>
      <c r="I91" s="73"/>
      <c r="J91" s="66" t="s">
        <v>125</v>
      </c>
      <c r="K91" s="67">
        <f>IF(M91=0,"-",G91*100/M91-100)</f>
        <v>0</v>
      </c>
      <c r="L91" s="63">
        <v>65</v>
      </c>
      <c r="M91" s="64">
        <v>65</v>
      </c>
      <c r="N91" s="63">
        <v>70</v>
      </c>
    </row>
    <row r="92" spans="1:14" ht="23.25">
      <c r="A92" s="47" t="s">
        <v>127</v>
      </c>
      <c r="B92" s="49"/>
      <c r="C92" s="49"/>
      <c r="D92" s="50"/>
      <c r="E92" s="62"/>
      <c r="F92" s="69"/>
      <c r="G92" s="68"/>
      <c r="H92" s="69"/>
      <c r="I92" s="70"/>
      <c r="J92" s="55"/>
      <c r="K92" s="67" t="str">
        <f>IF(M92=0,"-",G92*100/M92-100)</f>
        <v>-</v>
      </c>
      <c r="L92" s="69"/>
      <c r="M92" s="68"/>
      <c r="N92" s="69"/>
    </row>
    <row r="93" spans="1:14" ht="23.25">
      <c r="A93" s="58" t="s">
        <v>128</v>
      </c>
      <c r="B93" s="71" t="s">
        <v>129</v>
      </c>
      <c r="C93" s="60" t="s">
        <v>130</v>
      </c>
      <c r="D93" s="61" t="str">
        <f>IF(F93&lt;&gt;"#REF!#REF!","*",IF(G93&lt;&gt;L93,"*",IF(H93&lt;&gt;M93,"*")))</f>
        <v>*</v>
      </c>
      <c r="E93" s="62" t="str">
        <f>IF(G93=0,"AUS",IF(I93=1,"ENT",IF(G93&lt;M93,"FRA",IF(G93&gt;M93,"FIR",IF(G93=M93,"EST")))))</f>
        <v>EST</v>
      </c>
      <c r="F93" s="63">
        <v>32</v>
      </c>
      <c r="G93" s="64">
        <v>35</v>
      </c>
      <c r="H93" s="63">
        <v>38</v>
      </c>
      <c r="I93" s="65"/>
      <c r="J93" s="66" t="s">
        <v>17</v>
      </c>
      <c r="K93" s="67">
        <f>IF(M93=0,"-",G93*100/M93-100)</f>
        <v>0</v>
      </c>
      <c r="L93" s="63">
        <v>32</v>
      </c>
      <c r="M93" s="64">
        <v>35</v>
      </c>
      <c r="N93" s="63">
        <v>38</v>
      </c>
    </row>
    <row r="94" spans="1:14" ht="23.25">
      <c r="A94" s="58" t="s">
        <v>131</v>
      </c>
      <c r="B94" s="71" t="s">
        <v>132</v>
      </c>
      <c r="C94" s="60" t="s">
        <v>133</v>
      </c>
      <c r="D94" s="61" t="str">
        <f>IF(F94&lt;&gt;"#REF!#REF!","*",IF(G94&lt;&gt;L94,"*",IF(H94&lt;&gt;M94,"*")))</f>
        <v>*</v>
      </c>
      <c r="E94" s="62" t="str">
        <f>IF(G94=0,"AUS",IF(I94=1,"ENT",IF(G94&lt;M94,"FRA",IF(G94&gt;M94,"FIR",IF(G94=M94,"EST")))))</f>
        <v>EST</v>
      </c>
      <c r="F94" s="63">
        <v>13</v>
      </c>
      <c r="G94" s="64">
        <v>15</v>
      </c>
      <c r="H94" s="63">
        <v>15</v>
      </c>
      <c r="I94" s="73"/>
      <c r="J94" s="66" t="s">
        <v>54</v>
      </c>
      <c r="K94" s="67">
        <f>IF(M94=0,"-",G94*100/M94-100)</f>
        <v>0</v>
      </c>
      <c r="L94" s="63">
        <v>13</v>
      </c>
      <c r="M94" s="64">
        <v>15</v>
      </c>
      <c r="N94" s="63">
        <v>15</v>
      </c>
    </row>
    <row r="95" spans="1:14" ht="23.25">
      <c r="A95" s="47" t="s">
        <v>134</v>
      </c>
      <c r="B95" s="49"/>
      <c r="C95" s="49"/>
      <c r="D95" s="50"/>
      <c r="E95" s="62"/>
      <c r="F95" s="69"/>
      <c r="G95" s="68"/>
      <c r="H95" s="69"/>
      <c r="I95" s="70"/>
      <c r="J95" s="55"/>
      <c r="K95" s="67" t="str">
        <f>IF(M95=0,"-",G95*100/M95-100)</f>
        <v>-</v>
      </c>
      <c r="L95" s="69"/>
      <c r="M95" s="68"/>
      <c r="N95" s="69"/>
    </row>
    <row r="96" spans="1:14" ht="23.25">
      <c r="A96" s="58" t="s">
        <v>135</v>
      </c>
      <c r="B96" s="71" t="s">
        <v>136</v>
      </c>
      <c r="C96" s="60" t="s">
        <v>137</v>
      </c>
      <c r="D96" s="61" t="str">
        <f>IF(F96&lt;&gt;"#REF!#REF!","*",IF(G96&lt;&gt;L96,"*",IF(H96&lt;&gt;M96,"*")))</f>
        <v>*</v>
      </c>
      <c r="E96" s="62" t="str">
        <f>IF(G96=0,"AUS",IF(I96=1,"ENT",IF(G96&lt;M96,"FRA",IF(G96&gt;M96,"FIR",IF(G96=M96,"EST")))))</f>
        <v>EST</v>
      </c>
      <c r="F96" s="63">
        <v>35</v>
      </c>
      <c r="G96" s="64">
        <v>35</v>
      </c>
      <c r="H96" s="63">
        <v>38</v>
      </c>
      <c r="I96" s="65"/>
      <c r="J96" s="66" t="s">
        <v>65</v>
      </c>
      <c r="K96" s="67">
        <f>IF(M96=0,"-",G96*100/M96-100)</f>
        <v>0</v>
      </c>
      <c r="L96" s="63">
        <v>35</v>
      </c>
      <c r="M96" s="64">
        <v>35</v>
      </c>
      <c r="N96" s="63">
        <v>38</v>
      </c>
    </row>
    <row r="97" spans="1:14" ht="23.25">
      <c r="A97" s="58" t="s">
        <v>135</v>
      </c>
      <c r="B97" s="71" t="s">
        <v>138</v>
      </c>
      <c r="C97" s="60" t="s">
        <v>137</v>
      </c>
      <c r="D97" s="61" t="str">
        <f>IF(F97&lt;&gt;"#REF!#REF!","*",IF(G97&lt;&gt;L97,"*",IF(H97&lt;&gt;M97,"*")))</f>
        <v>*</v>
      </c>
      <c r="E97" s="62" t="str">
        <f>IF(G97=0,"AUS",IF(I97=1,"ENT",IF(G97&lt;M97,"FRA",IF(G97&gt;M97,"FIR",IF(G97=M97,"EST")))))</f>
        <v>EST</v>
      </c>
      <c r="F97" s="63">
        <v>35</v>
      </c>
      <c r="G97" s="64">
        <v>35</v>
      </c>
      <c r="H97" s="63">
        <v>38</v>
      </c>
      <c r="I97" s="65"/>
      <c r="J97" s="66" t="s">
        <v>139</v>
      </c>
      <c r="K97" s="67">
        <f>IF(M97=0,"-",G97*100/M97-100)</f>
        <v>0</v>
      </c>
      <c r="L97" s="63">
        <v>35</v>
      </c>
      <c r="M97" s="64">
        <v>35</v>
      </c>
      <c r="N97" s="63">
        <v>38</v>
      </c>
    </row>
    <row r="98" spans="1:14" ht="23.25">
      <c r="A98" s="58" t="s">
        <v>135</v>
      </c>
      <c r="B98" s="71" t="s">
        <v>140</v>
      </c>
      <c r="C98" s="60" t="s">
        <v>137</v>
      </c>
      <c r="D98" s="61" t="str">
        <f>IF(F98&lt;&gt;"#REF!#REF!","*",IF(G98&lt;&gt;L98,"*",IF(H98&lt;&gt;M98,"*")))</f>
        <v>*</v>
      </c>
      <c r="E98" s="62" t="str">
        <f>IF(G98=0,"AUS",IF(I98=1,"ENT",IF(G98&lt;M98,"FRA",IF(G98&gt;M98,"FIR",IF(G98=M98,"EST")))))</f>
        <v>EST</v>
      </c>
      <c r="F98" s="63">
        <v>30</v>
      </c>
      <c r="G98" s="64">
        <v>30</v>
      </c>
      <c r="H98" s="63">
        <v>32</v>
      </c>
      <c r="I98" s="73"/>
      <c r="J98" s="66" t="s">
        <v>65</v>
      </c>
      <c r="K98" s="67">
        <f>IF(M98=0,"-",G98*100/M98-100)</f>
        <v>0</v>
      </c>
      <c r="L98" s="63">
        <v>30</v>
      </c>
      <c r="M98" s="64">
        <v>30</v>
      </c>
      <c r="N98" s="63">
        <v>32</v>
      </c>
    </row>
    <row r="99" spans="1:14" ht="23.25">
      <c r="A99" s="58" t="s">
        <v>135</v>
      </c>
      <c r="B99" s="71" t="s">
        <v>141</v>
      </c>
      <c r="C99" s="60" t="s">
        <v>137</v>
      </c>
      <c r="D99" s="61" t="str">
        <f>IF(F99&lt;&gt;"#REF!#REF!","*",IF(G99&lt;&gt;L99,"*",IF(H99&lt;&gt;M99,"*")))</f>
        <v>*</v>
      </c>
      <c r="E99" s="62" t="str">
        <f>IF(G99=0,"AUS",IF(I99=1,"ENT",IF(G99&lt;M99,"FRA",IF(G99&gt;M99,"FIR",IF(G99=M99,"EST")))))</f>
        <v>EST</v>
      </c>
      <c r="F99" s="63">
        <v>25</v>
      </c>
      <c r="G99" s="64">
        <v>25</v>
      </c>
      <c r="H99" s="63">
        <v>28</v>
      </c>
      <c r="I99" s="73"/>
      <c r="J99" s="66" t="s">
        <v>139</v>
      </c>
      <c r="K99" s="67">
        <f>IF(M99=0,"-",G99*100/M99-100)</f>
        <v>0</v>
      </c>
      <c r="L99" s="63">
        <v>25</v>
      </c>
      <c r="M99" s="64">
        <v>25</v>
      </c>
      <c r="N99" s="63">
        <v>28</v>
      </c>
    </row>
    <row r="100" spans="1:14" ht="23.25">
      <c r="A100" s="58" t="s">
        <v>142</v>
      </c>
      <c r="B100" s="71" t="s">
        <v>136</v>
      </c>
      <c r="C100" s="60" t="s">
        <v>143</v>
      </c>
      <c r="D100" s="61" t="str">
        <f>IF(F100&lt;&gt;"#REF!#REF!","*",IF(G100&lt;&gt;L100,"*",IF(H100&lt;&gt;M100,"*")))</f>
        <v>*</v>
      </c>
      <c r="E100" s="62" t="str">
        <f>IF(G100=0,"AUS",IF(I100=1,"ENT",IF(G100&lt;M100,"FRA",IF(G100&gt;M100,"FIR",IF(G100=M100,"EST")))))</f>
        <v>EST</v>
      </c>
      <c r="F100" s="63">
        <v>25</v>
      </c>
      <c r="G100" s="64">
        <v>25</v>
      </c>
      <c r="H100" s="63">
        <v>28</v>
      </c>
      <c r="I100" s="65"/>
      <c r="J100" s="66" t="s">
        <v>65</v>
      </c>
      <c r="K100" s="67">
        <f>IF(M100=0,"-",G100*100/M100-100)</f>
        <v>0</v>
      </c>
      <c r="L100" s="63">
        <v>25</v>
      </c>
      <c r="M100" s="64">
        <v>25</v>
      </c>
      <c r="N100" s="63">
        <v>28</v>
      </c>
    </row>
    <row r="101" spans="1:14" ht="23.25">
      <c r="A101" s="58" t="s">
        <v>144</v>
      </c>
      <c r="B101" s="71" t="s">
        <v>136</v>
      </c>
      <c r="C101" s="60" t="s">
        <v>143</v>
      </c>
      <c r="D101" s="61" t="str">
        <f>IF(F101&lt;&gt;"#REF!#REF!","*",IF(G101&lt;&gt;L101,"*",IF(H101&lt;&gt;M101,"*")))</f>
        <v>*</v>
      </c>
      <c r="E101" s="62" t="str">
        <f>IF(G101=0,"AUS",IF(I101=1,"ENT",IF(G101&lt;M101,"FRA",IF(G101&gt;M101,"FIR",IF(G101=M101,"EST")))))</f>
        <v>EST</v>
      </c>
      <c r="F101" s="63">
        <v>32</v>
      </c>
      <c r="G101" s="64">
        <v>35</v>
      </c>
      <c r="H101" s="63">
        <v>35</v>
      </c>
      <c r="I101" s="81"/>
      <c r="J101" s="66" t="s">
        <v>65</v>
      </c>
      <c r="K101" s="67">
        <f>IF(M101=0,"-",G101*100/M101-100)</f>
        <v>0</v>
      </c>
      <c r="L101" s="63">
        <v>32</v>
      </c>
      <c r="M101" s="64">
        <v>35</v>
      </c>
      <c r="N101" s="63">
        <v>35</v>
      </c>
    </row>
    <row r="102" spans="1:14" ht="23.25">
      <c r="A102" s="58" t="s">
        <v>145</v>
      </c>
      <c r="B102" s="59"/>
      <c r="C102" s="60" t="s">
        <v>146</v>
      </c>
      <c r="D102" s="61" t="str">
        <f>IF(F102&lt;&gt;"#REF!#REF!","*",IF(G102&lt;&gt;L102,"*",IF(H102&lt;&gt;M102,"*")))</f>
        <v>*</v>
      </c>
      <c r="E102" s="62" t="str">
        <f>IF(G102=0,"AUS",IF(I102=1,"ENT",IF(G102&lt;M102,"FRA",IF(G102&gt;M102,"FIR",IF(G102=M102,"EST")))))</f>
        <v>EST</v>
      </c>
      <c r="F102" s="63">
        <v>1.8</v>
      </c>
      <c r="G102" s="64">
        <v>2</v>
      </c>
      <c r="H102" s="63">
        <v>2</v>
      </c>
      <c r="I102" s="65"/>
      <c r="J102" s="66" t="s">
        <v>147</v>
      </c>
      <c r="K102" s="67">
        <f>IF(M102=0,"-",G102*100/M102-100)</f>
        <v>0</v>
      </c>
      <c r="L102" s="63">
        <v>1.8</v>
      </c>
      <c r="M102" s="64">
        <v>2</v>
      </c>
      <c r="N102" s="63">
        <v>2</v>
      </c>
    </row>
    <row r="103" spans="1:14" ht="23.25">
      <c r="A103" s="58" t="s">
        <v>148</v>
      </c>
      <c r="B103" s="71" t="s">
        <v>149</v>
      </c>
      <c r="C103" s="60" t="s">
        <v>150</v>
      </c>
      <c r="D103" s="61" t="str">
        <f>IF(F103&lt;&gt;"#REF!#REF!","*",IF(G103&lt;&gt;L103,"*",IF(H103&lt;&gt;M103,"*")))</f>
        <v>*</v>
      </c>
      <c r="E103" s="62" t="str">
        <f>IF(G103=0,"AUS",IF(I103=1,"ENT",IF(G103&lt;M103,"FRA",IF(G103&gt;M103,"FIR",IF(G103=M103,"EST")))))</f>
        <v>EST</v>
      </c>
      <c r="F103" s="63">
        <v>35</v>
      </c>
      <c r="G103" s="64">
        <v>38</v>
      </c>
      <c r="H103" s="63">
        <v>40</v>
      </c>
      <c r="I103" s="65"/>
      <c r="J103" s="66" t="s">
        <v>151</v>
      </c>
      <c r="K103" s="67">
        <f>IF(M103=0,"-",G103*100/M103-100)</f>
        <v>0</v>
      </c>
      <c r="L103" s="63">
        <v>35</v>
      </c>
      <c r="M103" s="64">
        <v>38</v>
      </c>
      <c r="N103" s="63">
        <v>40</v>
      </c>
    </row>
    <row r="104" spans="1:14" ht="23.25">
      <c r="A104" s="47" t="s">
        <v>152</v>
      </c>
      <c r="B104" s="49"/>
      <c r="C104" s="49"/>
      <c r="D104" s="50"/>
      <c r="E104" s="62"/>
      <c r="F104" s="69"/>
      <c r="G104" s="68"/>
      <c r="H104" s="69"/>
      <c r="I104" s="70"/>
      <c r="J104" s="55"/>
      <c r="K104" s="67" t="str">
        <f>IF(M104=0,"-",G104*100/M104-100)</f>
        <v>-</v>
      </c>
      <c r="L104" s="69"/>
      <c r="M104" s="68"/>
      <c r="N104" s="69"/>
    </row>
    <row r="105" spans="1:14" ht="23.25">
      <c r="A105" s="58" t="s">
        <v>153</v>
      </c>
      <c r="B105" s="59"/>
      <c r="C105" s="60" t="s">
        <v>146</v>
      </c>
      <c r="D105" s="61" t="str">
        <f>IF(F105&lt;&gt;"#REF!#REF!","*",IF(G105&lt;&gt;L105,"*",IF(H105&lt;&gt;M105,"*")))</f>
        <v>*</v>
      </c>
      <c r="E105" s="62" t="str">
        <f>IF(G105=0,"AUS",IF(I105=1,"ENT",IF(G105&lt;M105,"FRA",IF(G105&gt;M105,"FIR",IF(G105=M105,"EST")))))</f>
        <v>EST</v>
      </c>
      <c r="F105" s="63">
        <v>0.75</v>
      </c>
      <c r="G105" s="64">
        <v>0.9</v>
      </c>
      <c r="H105" s="63">
        <v>1</v>
      </c>
      <c r="I105" s="65"/>
      <c r="J105" s="66" t="s">
        <v>154</v>
      </c>
      <c r="K105" s="67">
        <f>IF(M105=0,"-",G105*100/M105-100)</f>
        <v>0</v>
      </c>
      <c r="L105" s="63">
        <v>0.75</v>
      </c>
      <c r="M105" s="64">
        <v>0.9</v>
      </c>
      <c r="N105" s="63">
        <v>1</v>
      </c>
    </row>
    <row r="106" spans="1:14" ht="23.25">
      <c r="A106" s="58" t="s">
        <v>155</v>
      </c>
      <c r="B106" s="59"/>
      <c r="C106" s="60" t="s">
        <v>156</v>
      </c>
      <c r="D106" s="61" t="str">
        <f>IF(F106&lt;&gt;"#REF!#REF!","*",IF(G106&lt;&gt;L106,"*",IF(H106&lt;&gt;M106,"*")))</f>
        <v>*</v>
      </c>
      <c r="E106" s="62" t="str">
        <f>IF(G106=0,"AUS",IF(I106=1,"ENT",IF(G106&lt;M106,"FRA",IF(G106&gt;M106,"FIR",IF(G106=M106,"EST")))))</f>
        <v>EST</v>
      </c>
      <c r="F106" s="63">
        <v>32</v>
      </c>
      <c r="G106" s="64">
        <v>35</v>
      </c>
      <c r="H106" s="63">
        <v>35</v>
      </c>
      <c r="I106" s="73"/>
      <c r="J106" s="66" t="s">
        <v>54</v>
      </c>
      <c r="K106" s="67">
        <f>IF(M106=0,"-",G106*100/M106-100)</f>
        <v>0</v>
      </c>
      <c r="L106" s="63">
        <v>32</v>
      </c>
      <c r="M106" s="64">
        <v>35</v>
      </c>
      <c r="N106" s="63">
        <v>35</v>
      </c>
    </row>
    <row r="107" spans="1:14" ht="23.25">
      <c r="A107" s="58" t="s">
        <v>157</v>
      </c>
      <c r="B107" s="59"/>
      <c r="C107" s="60" t="s">
        <v>156</v>
      </c>
      <c r="D107" s="61" t="str">
        <f>IF(F107&lt;&gt;"#REF!#REF!","*",IF(G107&lt;&gt;L107,"*",IF(H107&lt;&gt;M107,"*")))</f>
        <v>*</v>
      </c>
      <c r="E107" s="62" t="str">
        <f>IF(G107=0,"AUS",IF(I107=1,"ENT",IF(G107&lt;M107,"FRA",IF(G107&gt;M107,"FIR",IF(G107=M107,"EST")))))</f>
        <v>EST</v>
      </c>
      <c r="F107" s="63">
        <v>28</v>
      </c>
      <c r="G107" s="64">
        <v>30</v>
      </c>
      <c r="H107" s="63">
        <v>32</v>
      </c>
      <c r="I107" s="65"/>
      <c r="J107" s="66" t="s">
        <v>54</v>
      </c>
      <c r="K107" s="67">
        <f>IF(M107=0,"-",G107*100/M107-100)</f>
        <v>0</v>
      </c>
      <c r="L107" s="63">
        <v>28</v>
      </c>
      <c r="M107" s="64">
        <v>30</v>
      </c>
      <c r="N107" s="63">
        <v>32</v>
      </c>
    </row>
    <row r="108" spans="1:14" ht="23.25">
      <c r="A108" s="58" t="s">
        <v>158</v>
      </c>
      <c r="B108" s="71" t="s">
        <v>159</v>
      </c>
      <c r="C108" s="60" t="s">
        <v>160</v>
      </c>
      <c r="D108" s="61" t="str">
        <f>IF(F108&lt;&gt;"#REF!#REF!","*",IF(G108&lt;&gt;L108,"*",IF(H108&lt;&gt;M108,"*")))</f>
        <v>*</v>
      </c>
      <c r="E108" s="62" t="str">
        <f>IF(G108=0,"AUS",IF(I108=1,"ENT",IF(G108&lt;M108,"FRA",IF(G108&gt;M108,"FIR",IF(G108=M108,"EST")))))</f>
        <v>EST</v>
      </c>
      <c r="F108" s="63">
        <v>7</v>
      </c>
      <c r="G108" s="64">
        <v>8</v>
      </c>
      <c r="H108" s="63">
        <v>10</v>
      </c>
      <c r="I108" s="65"/>
      <c r="J108" s="66" t="s">
        <v>161</v>
      </c>
      <c r="K108" s="67">
        <f>IF(M108=0,"-",G108*100/M108-100)</f>
        <v>0</v>
      </c>
      <c r="L108" s="63">
        <v>7</v>
      </c>
      <c r="M108" s="64">
        <v>8</v>
      </c>
      <c r="N108" s="63">
        <v>10</v>
      </c>
    </row>
    <row r="109" spans="1:14" ht="22.5">
      <c r="A109" s="47" t="s">
        <v>162</v>
      </c>
      <c r="B109" s="80"/>
      <c r="C109" s="49"/>
      <c r="D109" s="50"/>
      <c r="E109" s="62"/>
      <c r="F109" s="69"/>
      <c r="G109" s="68"/>
      <c r="H109" s="69"/>
      <c r="I109" s="70"/>
      <c r="J109" s="82"/>
      <c r="K109" s="67"/>
      <c r="L109" s="69"/>
      <c r="M109" s="68"/>
      <c r="N109" s="69"/>
    </row>
    <row r="110" spans="1:14" ht="23.25">
      <c r="A110" s="58" t="s">
        <v>163</v>
      </c>
      <c r="B110" s="59"/>
      <c r="C110" s="60" t="s">
        <v>37</v>
      </c>
      <c r="D110" s="61" t="str">
        <f>IF(F110&lt;&gt;"#REF!#REF!","*",IF(G110&lt;&gt;L110,"*",IF(H110&lt;&gt;M110,"*")))</f>
        <v>*</v>
      </c>
      <c r="E110" s="62" t="str">
        <f>IF(G110=0,"AUS",IF(I110=1,"ENT",IF(G110&lt;M110,"FRA",IF(G110&gt;M110,"FIR",IF(G110=M110,"EST")))))</f>
        <v>AUS</v>
      </c>
      <c r="F110" s="63">
        <v>0</v>
      </c>
      <c r="G110" s="64">
        <v>0</v>
      </c>
      <c r="H110" s="63">
        <v>0</v>
      </c>
      <c r="I110" s="70"/>
      <c r="J110" s="66"/>
      <c r="K110" s="67" t="str">
        <f>IF(M110=0,"-",G110*100/M110-100)</f>
        <v>-</v>
      </c>
      <c r="L110" s="63">
        <v>0</v>
      </c>
      <c r="M110" s="64">
        <v>0</v>
      </c>
      <c r="N110" s="63">
        <v>0</v>
      </c>
    </row>
    <row r="111" spans="1:14" ht="23.25">
      <c r="A111" s="58" t="s">
        <v>163</v>
      </c>
      <c r="B111" s="59"/>
      <c r="C111" s="60" t="s">
        <v>164</v>
      </c>
      <c r="D111" s="61" t="str">
        <f>IF(F111&lt;&gt;"#REF!#REF!","*",IF(G111&lt;&gt;L111,"*",IF(H111&lt;&gt;M111,"*")))</f>
        <v>*</v>
      </c>
      <c r="E111" s="62" t="str">
        <f>IF(G111=0,"AUS",IF(I111=1,"ENT",IF(G111&lt;M111,"FRA",IF(G111&gt;M111,"FIR",IF(G111=M111,"EST")))))</f>
        <v>AUS</v>
      </c>
      <c r="F111" s="63">
        <v>0</v>
      </c>
      <c r="G111" s="64">
        <v>0</v>
      </c>
      <c r="H111" s="63">
        <v>0</v>
      </c>
      <c r="I111" s="70"/>
      <c r="J111" s="66"/>
      <c r="K111" s="67">
        <v>0</v>
      </c>
      <c r="L111" s="63">
        <v>0</v>
      </c>
      <c r="M111" s="64">
        <v>0</v>
      </c>
      <c r="N111" s="63">
        <v>0</v>
      </c>
    </row>
    <row r="112" spans="1:14" ht="23.25">
      <c r="A112" s="75" t="s">
        <v>165</v>
      </c>
      <c r="B112" s="59"/>
      <c r="C112" s="60" t="s">
        <v>164</v>
      </c>
      <c r="D112" s="61" t="str">
        <f>IF(F112&lt;&gt;"#REF!#REF!","*",IF(G112&lt;&gt;L112,"*",IF(H112&lt;&gt;M112,"*")))</f>
        <v>*</v>
      </c>
      <c r="E112" s="62" t="str">
        <f>IF(G112=0,"AUS",IF(I112=1,"ENT",IF(G112&lt;M112,"FRA",IF(G112&gt;M112,"FIR",IF(G112=M112,"EST")))))</f>
        <v>EST</v>
      </c>
      <c r="F112" s="63">
        <v>48</v>
      </c>
      <c r="G112" s="64">
        <v>50</v>
      </c>
      <c r="H112" s="63">
        <v>52</v>
      </c>
      <c r="I112" s="70"/>
      <c r="J112" s="66" t="s">
        <v>166</v>
      </c>
      <c r="K112" s="67">
        <f>IF(M112=0,"-",G112*100/M112-100)</f>
        <v>0</v>
      </c>
      <c r="L112" s="63">
        <v>48</v>
      </c>
      <c r="M112" s="64">
        <v>50</v>
      </c>
      <c r="N112" s="63">
        <v>52</v>
      </c>
    </row>
    <row r="113" spans="1:14" ht="22.5">
      <c r="A113" s="47" t="s">
        <v>167</v>
      </c>
      <c r="B113" s="49"/>
      <c r="C113" s="49"/>
      <c r="D113" s="50"/>
      <c r="E113" s="62"/>
      <c r="F113" s="69"/>
      <c r="G113" s="68"/>
      <c r="H113" s="69"/>
      <c r="I113" s="70" t="s">
        <v>168</v>
      </c>
      <c r="J113" s="55"/>
      <c r="K113" s="67"/>
      <c r="L113" s="69"/>
      <c r="M113" s="68"/>
      <c r="N113" s="69"/>
    </row>
    <row r="114" spans="1:14" s="79" customFormat="1" ht="23.25">
      <c r="A114" s="58" t="s">
        <v>169</v>
      </c>
      <c r="B114" s="59"/>
      <c r="C114" s="60" t="s">
        <v>37</v>
      </c>
      <c r="D114" s="61" t="str">
        <f>IF(F114&lt;&gt;"#REF!#REF!","*",IF(G114&lt;&gt;L114,"*",IF(H114&lt;&gt;M114,"*")))</f>
        <v>*</v>
      </c>
      <c r="E114" s="62" t="str">
        <f>IF(G114=0,"AUS",IF(I114=1,"ENT",IF(G114&lt;M114,"FRA",IF(G114&gt;M114,"FIR",IF(G114=M114,"EST")))))</f>
        <v>AUS</v>
      </c>
      <c r="F114" s="63">
        <v>0</v>
      </c>
      <c r="G114" s="64">
        <v>0</v>
      </c>
      <c r="H114" s="63">
        <v>0</v>
      </c>
      <c r="I114" s="65"/>
      <c r="J114" s="66" t="s">
        <v>86</v>
      </c>
      <c r="K114" s="67" t="str">
        <f>IF(M114=0,"-",G114*100/M114-100)</f>
        <v>-</v>
      </c>
      <c r="L114" s="63">
        <v>0</v>
      </c>
      <c r="M114" s="64">
        <v>0</v>
      </c>
      <c r="N114" s="63">
        <v>0</v>
      </c>
    </row>
    <row r="115" spans="1:14" s="79" customFormat="1" ht="23.25">
      <c r="A115" s="58" t="s">
        <v>169</v>
      </c>
      <c r="B115" s="59"/>
      <c r="C115" s="60" t="s">
        <v>164</v>
      </c>
      <c r="D115" s="61" t="str">
        <f>IF(F115&lt;&gt;"#REF!#REF!","*",IF(G115&lt;&gt;L115,"*",IF(H115&lt;&gt;M115,"*")))</f>
        <v>*</v>
      </c>
      <c r="E115" s="62" t="str">
        <f>IF(G115=0,"AUS",IF(I115=1,"ENT",IF(G115&lt;M115,"FRA",IF(G115&gt;M115,"FIR",IF(G115=M115,"EST")))))</f>
        <v>AUS</v>
      </c>
      <c r="F115" s="63">
        <v>0</v>
      </c>
      <c r="G115" s="64">
        <v>0</v>
      </c>
      <c r="H115" s="63">
        <v>0</v>
      </c>
      <c r="I115" s="65"/>
      <c r="J115" s="66"/>
      <c r="K115" s="67">
        <v>0</v>
      </c>
      <c r="L115" s="63">
        <v>0</v>
      </c>
      <c r="M115" s="64">
        <v>0</v>
      </c>
      <c r="N115" s="63">
        <v>0</v>
      </c>
    </row>
    <row r="116" spans="1:14" s="79" customFormat="1" ht="23.25">
      <c r="A116" s="58" t="s">
        <v>170</v>
      </c>
      <c r="B116" s="59"/>
      <c r="C116" s="60" t="s">
        <v>164</v>
      </c>
      <c r="D116" s="61" t="str">
        <f>IF(F116&lt;&gt;"#REF!#REF!","*",IF(G116&lt;&gt;L116,"*",IF(H116&lt;&gt;M116,"*")))</f>
        <v>*</v>
      </c>
      <c r="E116" s="62" t="str">
        <f>IF(G116=0,"AUS",IF(I116=1,"ENT",IF(G116&lt;M116,"FRA",IF(G116&gt;M116,"FIR",IF(G116=M116,"EST")))))</f>
        <v>EST</v>
      </c>
      <c r="F116" s="63">
        <v>78</v>
      </c>
      <c r="G116" s="64">
        <v>80</v>
      </c>
      <c r="H116" s="63">
        <v>80</v>
      </c>
      <c r="I116" s="73"/>
      <c r="J116" s="66" t="s">
        <v>42</v>
      </c>
      <c r="K116" s="67">
        <f>IF(M116=0,"-",G116*100/M116-100)</f>
        <v>0</v>
      </c>
      <c r="L116" s="63">
        <v>78</v>
      </c>
      <c r="M116" s="64">
        <v>80</v>
      </c>
      <c r="N116" s="63">
        <v>80</v>
      </c>
    </row>
    <row r="117" spans="1:14" ht="22.5">
      <c r="A117" s="47" t="s">
        <v>171</v>
      </c>
      <c r="B117" s="49"/>
      <c r="C117" s="49"/>
      <c r="D117" s="50"/>
      <c r="E117" s="62"/>
      <c r="F117" s="69"/>
      <c r="G117" s="68"/>
      <c r="H117" s="69"/>
      <c r="I117" s="70"/>
      <c r="J117" s="55"/>
      <c r="K117" s="67"/>
      <c r="L117" s="69"/>
      <c r="M117" s="68"/>
      <c r="N117" s="69"/>
    </row>
    <row r="118" spans="1:14" ht="23.25">
      <c r="A118" s="58" t="s">
        <v>72</v>
      </c>
      <c r="B118" s="71" t="s">
        <v>62</v>
      </c>
      <c r="C118" s="60" t="s">
        <v>37</v>
      </c>
      <c r="D118" s="61" t="str">
        <f>IF(F118&lt;&gt;"#REF!#REF!","*",IF(G118&lt;&gt;L118,"*",IF(H118&lt;&gt;M118,"*")))</f>
        <v>*</v>
      </c>
      <c r="E118" s="62" t="str">
        <f>IF(G118=0,"AUS",IF(I118=1,"ENT",IF(G118&lt;M118,"FRA",IF(G118&gt;M118,"FIR",IF(G118=M118,"EST")))))</f>
        <v>EST</v>
      </c>
      <c r="F118" s="63">
        <v>32</v>
      </c>
      <c r="G118" s="64">
        <v>35</v>
      </c>
      <c r="H118" s="63">
        <v>40</v>
      </c>
      <c r="I118" s="65"/>
      <c r="J118" s="66" t="s">
        <v>172</v>
      </c>
      <c r="K118" s="67">
        <f>IF(M118=0,"-",G118*100/M118-100)</f>
        <v>0</v>
      </c>
      <c r="L118" s="63">
        <v>32</v>
      </c>
      <c r="M118" s="64">
        <v>35</v>
      </c>
      <c r="N118" s="63">
        <v>40</v>
      </c>
    </row>
    <row r="119" spans="1:14" ht="23.25">
      <c r="A119" s="58" t="s">
        <v>173</v>
      </c>
      <c r="B119" s="59"/>
      <c r="C119" s="60" t="s">
        <v>37</v>
      </c>
      <c r="D119" s="61" t="str">
        <f>IF(F119&lt;&gt;"#REF!#REF!","*",IF(G119&lt;&gt;L119,"*",IF(H119&lt;&gt;M119,"*")))</f>
        <v>*</v>
      </c>
      <c r="E119" s="62" t="str">
        <f>IF(G119=0,"AUS",IF(I119=1,"ENT",IF(G119&lt;M119,"FRA",IF(G119&gt;M119,"FIR",IF(G119=M119,"EST")))))</f>
        <v>AUS</v>
      </c>
      <c r="F119" s="63">
        <v>0</v>
      </c>
      <c r="G119" s="64">
        <v>0</v>
      </c>
      <c r="H119" s="63">
        <v>0</v>
      </c>
      <c r="I119" s="65"/>
      <c r="J119" s="66"/>
      <c r="K119" s="67" t="str">
        <f>IF(M119=0,"-",G119*100/M119-100)</f>
        <v>-</v>
      </c>
      <c r="L119" s="63">
        <v>0</v>
      </c>
      <c r="M119" s="64">
        <v>0</v>
      </c>
      <c r="N119" s="63">
        <v>0</v>
      </c>
    </row>
    <row r="120" spans="1:14" ht="23.25">
      <c r="A120" s="58" t="s">
        <v>173</v>
      </c>
      <c r="B120" s="59"/>
      <c r="C120" s="60" t="s">
        <v>121</v>
      </c>
      <c r="D120" s="61" t="str">
        <f>IF(F120&lt;&gt;"#REF!#REF!","*",IF(G120&lt;&gt;L120,"*",IF(H120&lt;&gt;M120,"*")))</f>
        <v>*</v>
      </c>
      <c r="E120" s="62" t="str">
        <f>IF(G120=0,"AUS",IF(I120=1,"ENT",IF(G120&lt;M120,"FRA",IF(G120&gt;M120,"FIR",IF(G120=M120,"EST")))))</f>
        <v>AUS</v>
      </c>
      <c r="F120" s="63">
        <v>0</v>
      </c>
      <c r="G120" s="64">
        <v>0</v>
      </c>
      <c r="H120" s="63">
        <v>0</v>
      </c>
      <c r="I120" s="73"/>
      <c r="J120" s="66"/>
      <c r="K120" s="67" t="str">
        <f>IF(M120=0,"-",G120*100/M120-100)</f>
        <v>-</v>
      </c>
      <c r="L120" s="63">
        <v>0</v>
      </c>
      <c r="M120" s="64">
        <v>0</v>
      </c>
      <c r="N120" s="63">
        <v>0</v>
      </c>
    </row>
    <row r="121" spans="1:14" ht="22.5">
      <c r="A121" s="83" t="s">
        <v>174</v>
      </c>
      <c r="B121" s="84"/>
      <c r="C121" s="49"/>
      <c r="D121" s="50" t="str">
        <f>IF(F121&lt;&gt;"#REF!#REF!","*",IF(G121&lt;&gt;L121,"*",IF(H121&lt;&gt;M121,"*")))</f>
        <v>*</v>
      </c>
      <c r="E121" s="62"/>
      <c r="F121" s="69">
        <v>0</v>
      </c>
      <c r="G121" s="68">
        <v>0</v>
      </c>
      <c r="H121" s="69">
        <v>0</v>
      </c>
      <c r="I121" s="70"/>
      <c r="J121" s="55"/>
      <c r="K121" s="67"/>
      <c r="L121" s="69">
        <v>0</v>
      </c>
      <c r="M121" s="68">
        <v>0</v>
      </c>
      <c r="N121" s="69">
        <v>0</v>
      </c>
    </row>
    <row r="122" spans="1:14" ht="23.25">
      <c r="A122" s="58" t="s">
        <v>175</v>
      </c>
      <c r="B122" s="71" t="s">
        <v>92</v>
      </c>
      <c r="C122" s="60" t="s">
        <v>120</v>
      </c>
      <c r="D122" s="61" t="str">
        <f>IF(F122&lt;&gt;"#REF!#REF!","*",IF(G122&lt;&gt;L122,"*",IF(H122&lt;&gt;M122,"*")))</f>
        <v>*</v>
      </c>
      <c r="E122" s="62" t="str">
        <f>IF(G122=0,"AUS",IF(I122=1,"ENT",IF(G122&lt;M122,"FRA",IF(G122&gt;M122,"FIR",IF(G122=M122,"EST")))))</f>
        <v>EST</v>
      </c>
      <c r="F122" s="63">
        <v>75</v>
      </c>
      <c r="G122" s="64">
        <v>75</v>
      </c>
      <c r="H122" s="63">
        <v>80</v>
      </c>
      <c r="I122" s="65"/>
      <c r="J122" s="66" t="s">
        <v>176</v>
      </c>
      <c r="K122" s="67">
        <f>IF(M122=0,"-",G122*100/M122-100)</f>
        <v>0</v>
      </c>
      <c r="L122" s="63">
        <v>75</v>
      </c>
      <c r="M122" s="64">
        <v>75</v>
      </c>
      <c r="N122" s="63">
        <v>80</v>
      </c>
    </row>
    <row r="123" spans="1:14" ht="23.25">
      <c r="A123" s="58" t="s">
        <v>177</v>
      </c>
      <c r="B123" s="71" t="s">
        <v>178</v>
      </c>
      <c r="C123" s="60" t="s">
        <v>120</v>
      </c>
      <c r="D123" s="61" t="str">
        <f>IF(F123&lt;&gt;"#REF!#REF!","*",IF(G123&lt;&gt;L123,"*",IF(H123&lt;&gt;M123,"*")))</f>
        <v>*</v>
      </c>
      <c r="E123" s="62" t="str">
        <f>IF(G123=0,"AUS",IF(I123=1,"ENT",IF(G123&lt;M123,"FRA",IF(G123&gt;M123,"FIR",IF(G123=M123,"EST")))))</f>
        <v>EST</v>
      </c>
      <c r="F123" s="63">
        <v>75</v>
      </c>
      <c r="G123" s="64">
        <v>78</v>
      </c>
      <c r="H123" s="63">
        <v>80</v>
      </c>
      <c r="I123" s="65"/>
      <c r="J123" s="66" t="s">
        <v>179</v>
      </c>
      <c r="K123" s="67">
        <f>IF(M123=0,"-",G123*100/M123-100)</f>
        <v>0</v>
      </c>
      <c r="L123" s="63">
        <v>75</v>
      </c>
      <c r="M123" s="64">
        <v>78</v>
      </c>
      <c r="N123" s="63">
        <v>80</v>
      </c>
    </row>
    <row r="124" spans="1:14" ht="23.25">
      <c r="A124" s="58" t="s">
        <v>180</v>
      </c>
      <c r="B124" s="71" t="s">
        <v>178</v>
      </c>
      <c r="C124" s="60" t="s">
        <v>120</v>
      </c>
      <c r="D124" s="61" t="str">
        <f>IF(F124&lt;&gt;"#REF!#REF!","*",IF(G124&lt;&gt;L124,"*",IF(H124&lt;&gt;M124,"*")))</f>
        <v>*</v>
      </c>
      <c r="E124" s="62" t="str">
        <f>IF(G124=0,"AUS",IF(I124=1,"ENT",IF(G124&lt;M124,"FRA",IF(G124&gt;M124,"FIR",IF(G124=M124,"EST")))))</f>
        <v>EST</v>
      </c>
      <c r="F124" s="63">
        <v>75</v>
      </c>
      <c r="G124" s="64">
        <v>75</v>
      </c>
      <c r="H124" s="63">
        <v>80</v>
      </c>
      <c r="I124" s="73"/>
      <c r="J124" s="66" t="s">
        <v>181</v>
      </c>
      <c r="K124" s="67">
        <f>IF(M124=0,"-",G124*100/M124-100)</f>
        <v>0</v>
      </c>
      <c r="L124" s="63">
        <v>75</v>
      </c>
      <c r="M124" s="64">
        <v>75</v>
      </c>
      <c r="N124" s="63">
        <v>80</v>
      </c>
    </row>
    <row r="125" spans="1:14" ht="22.5">
      <c r="A125" s="85" t="s">
        <v>182</v>
      </c>
      <c r="B125" s="86"/>
      <c r="C125" s="87"/>
      <c r="D125" s="88"/>
      <c r="E125" s="62"/>
      <c r="F125" s="89"/>
      <c r="G125" s="90"/>
      <c r="H125" s="89"/>
      <c r="I125" s="91"/>
      <c r="J125" s="92"/>
      <c r="K125" s="67"/>
      <c r="L125" s="89"/>
      <c r="M125" s="90"/>
      <c r="N125" s="89"/>
    </row>
    <row r="126" spans="1:14" ht="23.25">
      <c r="A126" s="58" t="s">
        <v>183</v>
      </c>
      <c r="B126" s="59"/>
      <c r="C126" s="60" t="s">
        <v>184</v>
      </c>
      <c r="D126" s="61" t="str">
        <f>IF(F126&lt;&gt;"#REF!#REF!","*",IF(G126&lt;&gt;L126,"*",IF(H126&lt;&gt;M126,"*")))</f>
        <v>*</v>
      </c>
      <c r="E126" s="62" t="str">
        <f>IF(G126=0,"AUS",IF(I126=1,"ENT",IF(G126&lt;M126,"FRA",IF(G126&gt;M126,"FIR",IF(G126=M126,"EST")))))</f>
        <v>EST</v>
      </c>
      <c r="F126" s="63">
        <v>140</v>
      </c>
      <c r="G126" s="64">
        <v>150</v>
      </c>
      <c r="H126" s="63">
        <v>160</v>
      </c>
      <c r="I126" s="73"/>
      <c r="J126" s="66" t="s">
        <v>172</v>
      </c>
      <c r="K126" s="67">
        <f>IF(M126=0,"-",G126*100/M126-100)</f>
        <v>0</v>
      </c>
      <c r="L126" s="63">
        <v>140</v>
      </c>
      <c r="M126" s="64">
        <v>150</v>
      </c>
      <c r="N126" s="63">
        <v>160</v>
      </c>
    </row>
    <row r="127" spans="1:14" ht="23.25">
      <c r="A127" s="58" t="s">
        <v>183</v>
      </c>
      <c r="B127" s="59"/>
      <c r="C127" s="60" t="s">
        <v>146</v>
      </c>
      <c r="D127" s="61" t="str">
        <f>IF(F127&lt;&gt;"#REF!#REF!","*",IF(G127&lt;&gt;L127,"*",IF(H127&lt;&gt;M127,"*")))</f>
        <v>*</v>
      </c>
      <c r="E127" s="62" t="str">
        <f>IF(G127=0,"AUS",IF(I127=1,"ENT",IF(G127&lt;M127,"FRA",IF(G127&gt;M127,"FIR",IF(G127=M127,"EST")))))</f>
        <v>EST</v>
      </c>
      <c r="F127" s="63">
        <v>7</v>
      </c>
      <c r="G127" s="64">
        <v>7.5</v>
      </c>
      <c r="H127" s="63">
        <v>8</v>
      </c>
      <c r="I127" s="73"/>
      <c r="J127" s="66" t="s">
        <v>172</v>
      </c>
      <c r="K127" s="67">
        <f>IF(M127=0,"-",G127*100/M127-100)</f>
        <v>0</v>
      </c>
      <c r="L127" s="63">
        <v>7</v>
      </c>
      <c r="M127" s="64">
        <v>7.5</v>
      </c>
      <c r="N127" s="63">
        <v>8</v>
      </c>
    </row>
    <row r="128" spans="1:14" ht="22.5">
      <c r="A128" s="47" t="s">
        <v>185</v>
      </c>
      <c r="B128" s="49"/>
      <c r="C128" s="49"/>
      <c r="D128" s="50"/>
      <c r="E128" s="62"/>
      <c r="F128" s="69"/>
      <c r="G128" s="68"/>
      <c r="H128" s="69"/>
      <c r="I128" s="70"/>
      <c r="J128" s="55"/>
      <c r="K128" s="67"/>
      <c r="L128" s="69"/>
      <c r="M128" s="68"/>
      <c r="N128" s="69"/>
    </row>
    <row r="129" spans="1:14" ht="23.25">
      <c r="A129" s="58" t="s">
        <v>186</v>
      </c>
      <c r="B129" s="59"/>
      <c r="C129" s="60" t="s">
        <v>187</v>
      </c>
      <c r="D129" s="61" t="str">
        <f>IF(F129&lt;&gt;"#REF!#REF!","*",IF(G129&lt;&gt;L129,"*",IF(H129&lt;&gt;M129,"*")))</f>
        <v>*</v>
      </c>
      <c r="E129" s="62" t="str">
        <f>IF(G129=0,"AUS",IF(I129=1,"ENT",IF(G129&lt;M129,"FRA",IF(G129&gt;M129,"FIR",IF(G129=M129,"EST")))))</f>
        <v>FIR</v>
      </c>
      <c r="F129" s="63">
        <v>40</v>
      </c>
      <c r="G129" s="64">
        <v>42</v>
      </c>
      <c r="H129" s="63">
        <v>42</v>
      </c>
      <c r="I129" s="65"/>
      <c r="J129" s="66" t="s">
        <v>17</v>
      </c>
      <c r="K129" s="67">
        <f>IF(M129=0,"-",G129*100/M129-100)</f>
        <v>5</v>
      </c>
      <c r="L129" s="63">
        <v>38</v>
      </c>
      <c r="M129" s="64">
        <v>40</v>
      </c>
      <c r="N129" s="63">
        <v>40</v>
      </c>
    </row>
    <row r="130" spans="1:14" ht="23.25">
      <c r="A130" s="58" t="s">
        <v>188</v>
      </c>
      <c r="B130" s="59"/>
      <c r="C130" s="60" t="s">
        <v>187</v>
      </c>
      <c r="D130" s="61" t="str">
        <f>IF(F130&lt;&gt;"#REF!#REF!","*",IF(G130&lt;&gt;L130,"*",IF(H130&lt;&gt;M130,"*")))</f>
        <v>*</v>
      </c>
      <c r="E130" s="62" t="str">
        <f>IF(G130=0,"AUS",IF(I130=1,"ENT",IF(G130&lt;M130,"FRA",IF(G130&gt;M130,"FIR",IF(G130=M130,"EST")))))</f>
        <v>FIR</v>
      </c>
      <c r="F130" s="63">
        <v>40</v>
      </c>
      <c r="G130" s="64">
        <v>42</v>
      </c>
      <c r="H130" s="63">
        <v>42</v>
      </c>
      <c r="I130" s="65"/>
      <c r="J130" s="66" t="s">
        <v>17</v>
      </c>
      <c r="K130" s="67">
        <f>IF(M130=0,"-",G130*100/M130-100)</f>
        <v>5</v>
      </c>
      <c r="L130" s="63">
        <v>38</v>
      </c>
      <c r="M130" s="64">
        <v>40</v>
      </c>
      <c r="N130" s="63">
        <v>40</v>
      </c>
    </row>
    <row r="131" spans="1:14" ht="23.25">
      <c r="A131" s="58" t="s">
        <v>189</v>
      </c>
      <c r="B131" s="59"/>
      <c r="C131" s="60" t="s">
        <v>187</v>
      </c>
      <c r="D131" s="61" t="str">
        <f>IF(F131&lt;&gt;"#REF!#REF!","*",IF(G131&lt;&gt;L131,"*",IF(H131&lt;&gt;M131,"*")))</f>
        <v>*</v>
      </c>
      <c r="E131" s="62" t="str">
        <f>IF(G131=0,"AUS",IF(I131=1,"ENT",IF(G131&lt;M131,"FRA",IF(G131&gt;M131,"FIR",IF(G131=M131,"EST")))))</f>
        <v>AUS</v>
      </c>
      <c r="F131" s="63">
        <v>0</v>
      </c>
      <c r="G131" s="64">
        <v>0</v>
      </c>
      <c r="H131" s="63">
        <v>0</v>
      </c>
      <c r="I131" s="73"/>
      <c r="J131" s="66"/>
      <c r="K131" s="67">
        <v>0</v>
      </c>
      <c r="L131" s="63">
        <v>0</v>
      </c>
      <c r="M131" s="64">
        <v>0</v>
      </c>
      <c r="N131" s="63">
        <v>0</v>
      </c>
    </row>
    <row r="132" spans="1:14" ht="23.25">
      <c r="A132" s="58" t="s">
        <v>190</v>
      </c>
      <c r="B132" s="59"/>
      <c r="C132" s="60" t="s">
        <v>187</v>
      </c>
      <c r="D132" s="61" t="str">
        <f>IF(F132&lt;&gt;"#REF!#REF!","*",IF(G132&lt;&gt;L132,"*",IF(H132&lt;&gt;M132,"*")))</f>
        <v>*</v>
      </c>
      <c r="E132" s="62" t="str">
        <f>IF(G132=0,"AUS",IF(I132=1,"ENT",IF(G132&lt;M132,"FRA",IF(G132&gt;M132,"FIR",IF(G132=M132,"EST")))))</f>
        <v>FIR</v>
      </c>
      <c r="F132" s="63">
        <v>40</v>
      </c>
      <c r="G132" s="64">
        <v>42</v>
      </c>
      <c r="H132" s="63">
        <v>42</v>
      </c>
      <c r="I132" s="73"/>
      <c r="J132" s="66" t="s">
        <v>17</v>
      </c>
      <c r="K132" s="67">
        <f>IF(M132=0,"-",G132*100/M132-100)</f>
        <v>5</v>
      </c>
      <c r="L132" s="63">
        <v>38</v>
      </c>
      <c r="M132" s="64">
        <v>40</v>
      </c>
      <c r="N132" s="63">
        <v>40</v>
      </c>
    </row>
    <row r="133" spans="1:14" ht="23.25">
      <c r="A133" s="58" t="s">
        <v>40</v>
      </c>
      <c r="B133" s="59"/>
      <c r="C133" s="60" t="s">
        <v>187</v>
      </c>
      <c r="D133" s="61" t="str">
        <f>IF(F133&lt;&gt;"#REF!#REF!","*",IF(G133&lt;&gt;L133,"*",IF(H133&lt;&gt;M133,"*")))</f>
        <v>*</v>
      </c>
      <c r="E133" s="62" t="str">
        <f>IF(G133=0,"AUS",IF(I133=1,"ENT",IF(G133&lt;M133,"FRA",IF(G133&gt;M133,"FIR",IF(G133=M133,"EST")))))</f>
        <v>EST</v>
      </c>
      <c r="F133" s="63">
        <v>30</v>
      </c>
      <c r="G133" s="64">
        <v>30</v>
      </c>
      <c r="H133" s="63">
        <v>32</v>
      </c>
      <c r="I133" s="65"/>
      <c r="J133" s="66" t="s">
        <v>17</v>
      </c>
      <c r="K133" s="67">
        <f>IF(M133=0,"-",G133*100/M133-100)</f>
        <v>0</v>
      </c>
      <c r="L133" s="63">
        <v>30</v>
      </c>
      <c r="M133" s="64">
        <v>30</v>
      </c>
      <c r="N133" s="63">
        <v>32</v>
      </c>
    </row>
    <row r="134" spans="1:14" ht="23.25">
      <c r="A134" s="58" t="s">
        <v>191</v>
      </c>
      <c r="B134" s="59"/>
      <c r="C134" s="60" t="s">
        <v>187</v>
      </c>
      <c r="D134" s="61" t="str">
        <f>IF(F134&lt;&gt;"#REF!#REF!","*",IF(G134&lt;&gt;L134,"*",IF(H134&lt;&gt;M134,"*")))</f>
        <v>*</v>
      </c>
      <c r="E134" s="62" t="str">
        <f>IF(G134=0,"AUS",IF(I134=1,"ENT",IF(G134&lt;M134,"FRA",IF(G134&gt;M134,"FIR",IF(G134=M134,"EST")))))</f>
        <v>FIR</v>
      </c>
      <c r="F134" s="63">
        <v>38</v>
      </c>
      <c r="G134" s="64">
        <v>40</v>
      </c>
      <c r="H134" s="63">
        <v>40</v>
      </c>
      <c r="I134" s="73"/>
      <c r="J134" s="66" t="s">
        <v>17</v>
      </c>
      <c r="K134" s="67">
        <f>IF(M134=0,"-",G134*100/M134-100)</f>
        <v>5.263157894736835</v>
      </c>
      <c r="L134" s="63">
        <v>35</v>
      </c>
      <c r="M134" s="64">
        <v>38</v>
      </c>
      <c r="N134" s="63">
        <v>40</v>
      </c>
    </row>
    <row r="135" spans="1:14" ht="23.25">
      <c r="A135" s="58" t="s">
        <v>192</v>
      </c>
      <c r="B135" s="59"/>
      <c r="C135" s="60" t="s">
        <v>187</v>
      </c>
      <c r="D135" s="61" t="str">
        <f>IF(F135&lt;&gt;"#REF!#REF!","*",IF(G135&lt;&gt;L135,"*",IF(H135&lt;&gt;M135,"*")))</f>
        <v>*</v>
      </c>
      <c r="E135" s="62" t="str">
        <f>IF(G135=0,"AUS",IF(I135=1,"ENT",IF(G135&lt;M135,"FRA",IF(G135&gt;M135,"FIR",IF(G135=M135,"EST")))))</f>
        <v>FIR</v>
      </c>
      <c r="F135" s="63">
        <v>38</v>
      </c>
      <c r="G135" s="64">
        <v>40</v>
      </c>
      <c r="H135" s="63">
        <v>40</v>
      </c>
      <c r="I135" s="65"/>
      <c r="J135" s="66" t="s">
        <v>17</v>
      </c>
      <c r="K135" s="67">
        <f>IF(M135=0,"-",G135*100/M135-100)</f>
        <v>5.263157894736835</v>
      </c>
      <c r="L135" s="63">
        <v>35</v>
      </c>
      <c r="M135" s="64">
        <v>38</v>
      </c>
      <c r="N135" s="63">
        <v>40</v>
      </c>
    </row>
    <row r="136" spans="1:14" ht="23.25">
      <c r="A136" s="58" t="s">
        <v>193</v>
      </c>
      <c r="B136" s="59"/>
      <c r="C136" s="60" t="s">
        <v>187</v>
      </c>
      <c r="D136" s="61" t="str">
        <f>IF(F136&lt;&gt;"#REF!#REF!","*",IF(G136&lt;&gt;L136,"*",IF(H136&lt;&gt;M136,"*")))</f>
        <v>*</v>
      </c>
      <c r="E136" s="62" t="str">
        <f>IF(G136=0,"AUS",IF(I136=1,"ENT",IF(G136&lt;M136,"FRA",IF(G136&gt;M136,"FIR",IF(G136=M136,"EST")))))</f>
        <v>EST</v>
      </c>
      <c r="F136" s="63">
        <v>60</v>
      </c>
      <c r="G136" s="64">
        <v>65</v>
      </c>
      <c r="H136" s="63">
        <v>65</v>
      </c>
      <c r="I136" s="65"/>
      <c r="J136" s="66" t="s">
        <v>194</v>
      </c>
      <c r="K136" s="67">
        <f>IF(M136=0,"-",G136*100/M136-100)</f>
        <v>0</v>
      </c>
      <c r="L136" s="63">
        <v>60</v>
      </c>
      <c r="M136" s="64">
        <v>65</v>
      </c>
      <c r="N136" s="63">
        <v>65</v>
      </c>
    </row>
    <row r="137" spans="1:14" ht="23.25">
      <c r="A137" s="47" t="s">
        <v>195</v>
      </c>
      <c r="B137" s="49"/>
      <c r="C137" s="49"/>
      <c r="D137" s="50"/>
      <c r="E137" s="62"/>
      <c r="F137" s="69"/>
      <c r="G137" s="68"/>
      <c r="H137" s="69"/>
      <c r="I137" s="70"/>
      <c r="J137" s="55"/>
      <c r="K137" s="67" t="str">
        <f>IF(M137=0,"-",G137*100/M137-100)</f>
        <v>-</v>
      </c>
      <c r="L137" s="69"/>
      <c r="M137" s="68"/>
      <c r="N137" s="69"/>
    </row>
    <row r="138" spans="1:14" s="79" customFormat="1" ht="23.25">
      <c r="A138" s="58" t="s">
        <v>196</v>
      </c>
      <c r="B138" s="59"/>
      <c r="C138" s="60" t="s">
        <v>197</v>
      </c>
      <c r="D138" s="61" t="str">
        <f>IF(F138&lt;&gt;"#REF!#REF!","*",IF(G138&lt;&gt;L138,"*",IF(H138&lt;&gt;M138,"*")))</f>
        <v>*</v>
      </c>
      <c r="E138" s="62" t="str">
        <f>IF(G138=0,"AUS",IF(I138=1,"ENT",IF(G138&lt;M138,"FRA",IF(G138&gt;M138,"FIR",IF(G138=M138,"EST")))))</f>
        <v>EST</v>
      </c>
      <c r="F138" s="63">
        <v>70</v>
      </c>
      <c r="G138" s="64">
        <v>75</v>
      </c>
      <c r="H138" s="63">
        <v>75</v>
      </c>
      <c r="I138" s="65"/>
      <c r="J138" s="66" t="s">
        <v>198</v>
      </c>
      <c r="K138" s="67">
        <f>IF(M138=0,"-",G138*100/M138-100)</f>
        <v>0</v>
      </c>
      <c r="L138" s="63">
        <v>70</v>
      </c>
      <c r="M138" s="64">
        <v>75</v>
      </c>
      <c r="N138" s="63">
        <v>75</v>
      </c>
    </row>
    <row r="139" spans="1:14" ht="23.25">
      <c r="A139" s="58" t="s">
        <v>199</v>
      </c>
      <c r="B139" s="59"/>
      <c r="C139" s="60" t="s">
        <v>197</v>
      </c>
      <c r="D139" s="61" t="str">
        <f>IF(F139&lt;&gt;"#REF!#REF!","*",IF(G139&lt;&gt;L139,"*",IF(H139&lt;&gt;M139,"*")))</f>
        <v>*</v>
      </c>
      <c r="E139" s="62" t="str">
        <f>IF(G139=0,"AUS",IF(I139=1,"ENT",IF(G139&lt;M139,"FRA",IF(G139&gt;M139,"FIR",IF(G139=M139,"EST")))))</f>
        <v>EST</v>
      </c>
      <c r="F139" s="63">
        <v>55</v>
      </c>
      <c r="G139" s="64">
        <v>60</v>
      </c>
      <c r="H139" s="63">
        <v>60</v>
      </c>
      <c r="I139" s="65"/>
      <c r="J139" s="66" t="s">
        <v>198</v>
      </c>
      <c r="K139" s="67">
        <f>IF(M139=0,"-",G139*100/M139-100)</f>
        <v>0</v>
      </c>
      <c r="L139" s="63">
        <v>55</v>
      </c>
      <c r="M139" s="64">
        <v>60</v>
      </c>
      <c r="N139" s="63">
        <v>60</v>
      </c>
    </row>
    <row r="140" spans="1:14" ht="23.25">
      <c r="A140" s="58" t="s">
        <v>200</v>
      </c>
      <c r="B140" s="59"/>
      <c r="C140" s="60" t="s">
        <v>197</v>
      </c>
      <c r="D140" s="61" t="str">
        <f>IF(F140&lt;&gt;"#REF!#REF!","*",IF(G140&lt;&gt;L140,"*",IF(H140&lt;&gt;M140,"*")))</f>
        <v>*</v>
      </c>
      <c r="E140" s="62" t="str">
        <f>IF(G140=0,"AUS",IF(I140=1,"ENT",IF(G140&lt;M140,"FRA",IF(G140&gt;M140,"FIR",IF(G140=M140,"EST")))))</f>
        <v>EST</v>
      </c>
      <c r="F140" s="63">
        <v>85</v>
      </c>
      <c r="G140" s="64">
        <v>85</v>
      </c>
      <c r="H140" s="63">
        <v>90</v>
      </c>
      <c r="I140" s="73"/>
      <c r="J140" s="66" t="s">
        <v>198</v>
      </c>
      <c r="K140" s="67">
        <f>IF(M140=0,"-",G140*100/M140-100)</f>
        <v>0</v>
      </c>
      <c r="L140" s="63">
        <v>85</v>
      </c>
      <c r="M140" s="64">
        <v>85</v>
      </c>
      <c r="N140" s="63">
        <v>90</v>
      </c>
    </row>
    <row r="141" spans="1:14" ht="23.25">
      <c r="A141" s="47" t="s">
        <v>201</v>
      </c>
      <c r="B141" s="49"/>
      <c r="C141" s="49"/>
      <c r="D141" s="50"/>
      <c r="E141" s="62"/>
      <c r="F141" s="69"/>
      <c r="G141" s="68"/>
      <c r="H141" s="69"/>
      <c r="I141" s="70"/>
      <c r="J141" s="55"/>
      <c r="K141" s="67" t="str">
        <f>IF(M141=0,"-",G141*100/M141-100)</f>
        <v>-</v>
      </c>
      <c r="L141" s="69"/>
      <c r="M141" s="68"/>
      <c r="N141" s="69"/>
    </row>
    <row r="142" spans="1:14" ht="23.25">
      <c r="A142" s="93" t="s">
        <v>169</v>
      </c>
      <c r="B142" s="59"/>
      <c r="C142" s="94" t="s">
        <v>197</v>
      </c>
      <c r="D142" s="72" t="str">
        <f>IF(F142&lt;&gt;"#REF!#REF!","*",IF(G142&lt;&gt;L142,"*",IF(H142&lt;&gt;M142,"*")))</f>
        <v>*</v>
      </c>
      <c r="E142" s="62" t="str">
        <f>IF(G142=0,"AUS",IF(I142=1,"ENT",IF(G142&lt;M142,"FRA",IF(G142&gt;M142,"FIR",IF(G142=M142,"EST")))))</f>
        <v>EST</v>
      </c>
      <c r="F142" s="63">
        <v>25</v>
      </c>
      <c r="G142" s="64">
        <v>28</v>
      </c>
      <c r="H142" s="63">
        <v>30</v>
      </c>
      <c r="I142" s="70"/>
      <c r="J142" s="66" t="s">
        <v>172</v>
      </c>
      <c r="K142" s="67">
        <f>IF(M142=0,"-",G142*100/M142-100)</f>
        <v>0</v>
      </c>
      <c r="L142" s="63">
        <v>25</v>
      </c>
      <c r="M142" s="64">
        <v>28</v>
      </c>
      <c r="N142" s="63">
        <v>30</v>
      </c>
    </row>
    <row r="143" spans="1:14" ht="23.25">
      <c r="A143" s="95" t="s">
        <v>170</v>
      </c>
      <c r="B143" s="59"/>
      <c r="C143" s="96" t="s">
        <v>197</v>
      </c>
      <c r="D143" s="72" t="str">
        <f>IF(F143&lt;&gt;"#REF!#REF!","*",IF(G143&lt;&gt;L143,"*",IF(H143&lt;&gt;M143,"*")))</f>
        <v>*</v>
      </c>
      <c r="E143" s="62" t="str">
        <f>IF(G143=0,"AUS",IF(I143=1,"ENT",IF(G143&lt;M143,"FRA",IF(G143&gt;M143,"FIR",IF(G143=M143,"EST")))))</f>
        <v>EST</v>
      </c>
      <c r="F143" s="63">
        <v>50</v>
      </c>
      <c r="G143" s="64">
        <v>52</v>
      </c>
      <c r="H143" s="63">
        <v>55</v>
      </c>
      <c r="I143" s="70"/>
      <c r="J143" s="66" t="s">
        <v>202</v>
      </c>
      <c r="K143" s="67">
        <f>IF(M143=0,"-",G143*100/M143-100)</f>
        <v>0</v>
      </c>
      <c r="L143" s="63">
        <v>50</v>
      </c>
      <c r="M143" s="64">
        <v>52</v>
      </c>
      <c r="N143" s="63">
        <v>55</v>
      </c>
    </row>
    <row r="144" spans="1:14" ht="23.25">
      <c r="A144" s="47" t="s">
        <v>203</v>
      </c>
      <c r="B144" s="49"/>
      <c r="C144" s="49"/>
      <c r="D144" s="50"/>
      <c r="E144" s="62"/>
      <c r="F144" s="69"/>
      <c r="G144" s="68"/>
      <c r="H144" s="69"/>
      <c r="I144" s="70"/>
      <c r="J144" s="55"/>
      <c r="K144" s="67" t="str">
        <f>IF(M144=0,"-",G144*100/M144-100)</f>
        <v>-</v>
      </c>
      <c r="L144" s="69"/>
      <c r="M144" s="68"/>
      <c r="N144" s="69"/>
    </row>
    <row r="145" spans="1:14" ht="23.25">
      <c r="A145" s="58" t="s">
        <v>204</v>
      </c>
      <c r="B145" s="59"/>
      <c r="C145" s="60" t="s">
        <v>205</v>
      </c>
      <c r="D145" s="61" t="str">
        <f>IF(F145&lt;&gt;"#REF!#REF!","*",IF(G145&lt;&gt;L145,"*",IF(H145&lt;&gt;M145,"*")))</f>
        <v>*</v>
      </c>
      <c r="E145" s="62" t="str">
        <f>IF(G145=0,"AUS",IF(I145=1,"ENT",IF(G145&lt;M145,"FRA",IF(G145&gt;M145,"FIR",IF(G145=M145,"EST")))))</f>
        <v>EST</v>
      </c>
      <c r="F145" s="63">
        <v>25</v>
      </c>
      <c r="G145" s="64">
        <v>25</v>
      </c>
      <c r="H145" s="63">
        <v>30</v>
      </c>
      <c r="I145" s="65"/>
      <c r="J145" s="66" t="s">
        <v>54</v>
      </c>
      <c r="K145" s="67">
        <f>IF(M145=0,"-",G145*100/M145-100)</f>
        <v>0</v>
      </c>
      <c r="L145" s="63">
        <v>25</v>
      </c>
      <c r="M145" s="64">
        <v>25</v>
      </c>
      <c r="N145" s="63">
        <v>30</v>
      </c>
    </row>
    <row r="146" spans="1:14" ht="23.25">
      <c r="A146" s="58" t="s">
        <v>206</v>
      </c>
      <c r="B146" s="59"/>
      <c r="C146" s="60" t="s">
        <v>205</v>
      </c>
      <c r="D146" s="61" t="str">
        <f>IF(F146&lt;&gt;"#REF!#REF!","*",IF(G146&lt;&gt;L146,"*",IF(H146&lt;&gt;M146,"*")))</f>
        <v>*</v>
      </c>
      <c r="E146" s="62" t="str">
        <f>IF(G146=0,"AUS",IF(I146=1,"ENT",IF(G146&lt;M146,"FRA",IF(G146&gt;M146,"FIR",IF(G146=M146,"EST")))))</f>
        <v>EST</v>
      </c>
      <c r="F146" s="63">
        <v>25</v>
      </c>
      <c r="G146" s="64">
        <v>30</v>
      </c>
      <c r="H146" s="63">
        <v>30</v>
      </c>
      <c r="I146" s="65"/>
      <c r="J146" s="66" t="s">
        <v>54</v>
      </c>
      <c r="K146" s="67">
        <f>IF(M146=0,"-",G146*100/M146-100)</f>
        <v>0</v>
      </c>
      <c r="L146" s="63">
        <v>25</v>
      </c>
      <c r="M146" s="64">
        <v>30</v>
      </c>
      <c r="N146" s="63">
        <v>30</v>
      </c>
    </row>
    <row r="147" spans="1:14" ht="23.25">
      <c r="A147" s="58" t="s">
        <v>207</v>
      </c>
      <c r="B147" s="59"/>
      <c r="C147" s="60" t="s">
        <v>208</v>
      </c>
      <c r="D147" s="61" t="str">
        <f>IF(F147&lt;&gt;"#REF!#REF!","*",IF(G147&lt;&gt;L147,"*",IF(H147&lt;&gt;M147,"*")))</f>
        <v>*</v>
      </c>
      <c r="E147" s="62" t="str">
        <f>IF(G147=0,"AUS",IF(I147=1,"ENT",IF(G147&lt;M147,"FRA",IF(G147&gt;M147,"FIR",IF(G147=M147,"EST")))))</f>
        <v>AUS</v>
      </c>
      <c r="F147" s="63">
        <v>0</v>
      </c>
      <c r="G147" s="64">
        <v>0</v>
      </c>
      <c r="H147" s="63">
        <v>0</v>
      </c>
      <c r="I147" s="65"/>
      <c r="J147" s="66"/>
      <c r="K147" s="67">
        <v>0</v>
      </c>
      <c r="L147" s="63">
        <v>0</v>
      </c>
      <c r="M147" s="64">
        <v>0</v>
      </c>
      <c r="N147" s="63">
        <v>0</v>
      </c>
    </row>
    <row r="148" spans="1:14" ht="23.25">
      <c r="A148" s="58" t="s">
        <v>209</v>
      </c>
      <c r="B148" s="59"/>
      <c r="C148" s="60" t="s">
        <v>210</v>
      </c>
      <c r="D148" s="61" t="str">
        <f>IF(F148&lt;&gt;"#REF!#REF!","*",IF(G148&lt;&gt;L148,"*",IF(H148&lt;&gt;M148,"*")))</f>
        <v>*</v>
      </c>
      <c r="E148" s="62" t="str">
        <f>IF(G148=0,"AUS",IF(I148=1,"ENT",IF(G148&lt;M148,"FRA",IF(G148&gt;M148,"FIR",IF(G148=M148,"EST")))))</f>
        <v>EST</v>
      </c>
      <c r="F148" s="63">
        <v>28</v>
      </c>
      <c r="G148" s="64">
        <v>30</v>
      </c>
      <c r="H148" s="63">
        <v>32</v>
      </c>
      <c r="I148" s="65"/>
      <c r="J148" s="66" t="s">
        <v>54</v>
      </c>
      <c r="K148" s="67">
        <f>IF(M148=0,"-",G148*100/M148-100)</f>
        <v>0</v>
      </c>
      <c r="L148" s="63">
        <v>28</v>
      </c>
      <c r="M148" s="64">
        <v>30</v>
      </c>
      <c r="N148" s="63">
        <v>32</v>
      </c>
    </row>
    <row r="149" spans="1:14" ht="23.25">
      <c r="A149" s="58" t="s">
        <v>211</v>
      </c>
      <c r="B149" s="59"/>
      <c r="C149" s="60" t="s">
        <v>212</v>
      </c>
      <c r="D149" s="61" t="str">
        <f>IF(F149&lt;&gt;"#REF!#REF!","*",IF(G149&lt;&gt;L149,"*",IF(H149&lt;&gt;M149,"*")))</f>
        <v>*</v>
      </c>
      <c r="E149" s="62" t="str">
        <f>IF(G149=0,"AUS",IF(I149=1,"ENT",IF(G149&lt;M149,"FRA",IF(G149&gt;M149,"FIR",IF(G149=M149,"EST")))))</f>
        <v>EST</v>
      </c>
      <c r="F149" s="63">
        <v>23</v>
      </c>
      <c r="G149" s="64">
        <v>25</v>
      </c>
      <c r="H149" s="63">
        <v>25</v>
      </c>
      <c r="I149" s="65"/>
      <c r="J149" s="66" t="s">
        <v>54</v>
      </c>
      <c r="K149" s="67">
        <f>IF(M149=0,"-",G149*100/M149-100)</f>
        <v>0</v>
      </c>
      <c r="L149" s="63">
        <v>23</v>
      </c>
      <c r="M149" s="64">
        <v>25</v>
      </c>
      <c r="N149" s="63">
        <v>25</v>
      </c>
    </row>
    <row r="150" spans="1:14" ht="23.25">
      <c r="A150" s="58" t="s">
        <v>213</v>
      </c>
      <c r="B150" s="59"/>
      <c r="C150" s="60" t="s">
        <v>210</v>
      </c>
      <c r="D150" s="61" t="str">
        <f>IF(F150&lt;&gt;"#REF!#REF!","*",IF(G150&lt;&gt;L150,"*",IF(H150&lt;&gt;M150,"*")))</f>
        <v>*</v>
      </c>
      <c r="E150" s="62" t="str">
        <f>IF(G150=0,"AUS",IF(I150=1,"ENT",IF(G150&lt;M150,"FRA",IF(G150&gt;M150,"FIR",IF(G150=M150,"EST")))))</f>
        <v>EST</v>
      </c>
      <c r="F150" s="63">
        <v>15</v>
      </c>
      <c r="G150" s="64">
        <v>18</v>
      </c>
      <c r="H150" s="63" t="s">
        <v>31</v>
      </c>
      <c r="I150" s="65"/>
      <c r="J150" s="66" t="s">
        <v>17</v>
      </c>
      <c r="K150" s="67">
        <f>IF(M150=0,"-",G150*100/M150-100)</f>
        <v>0</v>
      </c>
      <c r="L150" s="63">
        <v>15</v>
      </c>
      <c r="M150" s="64">
        <v>18</v>
      </c>
      <c r="N150" s="63" t="s">
        <v>31</v>
      </c>
    </row>
    <row r="151" spans="1:14" ht="23.25">
      <c r="A151" s="58" t="s">
        <v>213</v>
      </c>
      <c r="B151" s="59"/>
      <c r="C151" s="60" t="s">
        <v>214</v>
      </c>
      <c r="D151" s="61" t="str">
        <f>IF(F151&lt;&gt;"#REF!#REF!","*",IF(G151&lt;&gt;L151,"*",IF(H151&lt;&gt;M151,"*")))</f>
        <v>*</v>
      </c>
      <c r="E151" s="62" t="str">
        <f>IF(G151=0,"AUS",IF(I151=1,"ENT",IF(G151&lt;M151,"FRA",IF(G151&gt;M151,"FIR",IF(G151=M151,"EST")))))</f>
        <v>EST</v>
      </c>
      <c r="F151" s="63">
        <v>25</v>
      </c>
      <c r="G151" s="64">
        <v>25</v>
      </c>
      <c r="H151" s="63">
        <v>28</v>
      </c>
      <c r="I151" s="65"/>
      <c r="J151" s="66" t="s">
        <v>17</v>
      </c>
      <c r="K151" s="67">
        <f>IF(M151=0,"-",G151*100/M151-100)</f>
        <v>0</v>
      </c>
      <c r="L151" s="63">
        <v>25</v>
      </c>
      <c r="M151" s="64">
        <v>25</v>
      </c>
      <c r="N151" s="63">
        <v>28</v>
      </c>
    </row>
    <row r="152" spans="1:14" ht="23.25">
      <c r="A152" s="58" t="s">
        <v>215</v>
      </c>
      <c r="B152" s="59"/>
      <c r="C152" s="60" t="s">
        <v>146</v>
      </c>
      <c r="D152" s="61" t="str">
        <f>IF(F152&lt;&gt;"#REF!#REF!","*",IF(G152&lt;&gt;L152,"*",IF(H152&lt;&gt;M152,"*")))</f>
        <v>*</v>
      </c>
      <c r="E152" s="62" t="str">
        <f>IF(G152=0,"AUS",IF(I152=1,"ENT",IF(G152&lt;M152,"FRA",IF(G152&gt;M152,"FIR",IF(G152=M152,"EST")))))</f>
        <v>EST</v>
      </c>
      <c r="F152" s="63">
        <v>7</v>
      </c>
      <c r="G152" s="64">
        <v>8</v>
      </c>
      <c r="H152" s="63">
        <v>8</v>
      </c>
      <c r="I152" s="65"/>
      <c r="J152" s="66" t="s">
        <v>54</v>
      </c>
      <c r="K152" s="67">
        <f>IF(M152=0,"-",G152*100/M152-100)</f>
        <v>0</v>
      </c>
      <c r="L152" s="63">
        <v>7</v>
      </c>
      <c r="M152" s="64">
        <v>8</v>
      </c>
      <c r="N152" s="63">
        <v>8</v>
      </c>
    </row>
    <row r="153" spans="1:14" ht="23.25">
      <c r="A153" s="58" t="s">
        <v>216</v>
      </c>
      <c r="B153" s="59"/>
      <c r="C153" s="60" t="s">
        <v>217</v>
      </c>
      <c r="D153" s="61" t="str">
        <f>IF(F153&lt;&gt;"#REF!#REF!","*",IF(G153&lt;&gt;L153,"*",IF(H153&lt;&gt;M153,"*")))</f>
        <v>*</v>
      </c>
      <c r="E153" s="62" t="str">
        <f>IF(G153=0,"AUS",IF(I153=1,"ENT",IF(G153&lt;M153,"FRA",IF(G153&gt;M153,"FIR",IF(G153=M153,"EST")))))</f>
        <v>EST</v>
      </c>
      <c r="F153" s="63">
        <v>180</v>
      </c>
      <c r="G153" s="64">
        <v>200</v>
      </c>
      <c r="H153" s="63">
        <v>210</v>
      </c>
      <c r="I153" s="65"/>
      <c r="J153" s="66" t="s">
        <v>218</v>
      </c>
      <c r="K153" s="67">
        <f>IF(M153=0,"-",G153*100/M153-100)</f>
        <v>0</v>
      </c>
      <c r="L153" s="63">
        <v>180</v>
      </c>
      <c r="M153" s="64">
        <v>200</v>
      </c>
      <c r="N153" s="63">
        <v>210</v>
      </c>
    </row>
    <row r="154" spans="1:14" ht="23.25">
      <c r="A154" s="58" t="s">
        <v>219</v>
      </c>
      <c r="B154" s="59"/>
      <c r="C154" s="60" t="s">
        <v>80</v>
      </c>
      <c r="D154" s="61" t="str">
        <f>IF(F154&lt;&gt;"#REF!#REF!","*",IF(G154&lt;&gt;L154,"*",IF(H154&lt;&gt;M154,"*")))</f>
        <v>*</v>
      </c>
      <c r="E154" s="62" t="str">
        <f>IF(G154=0,"AUS",IF(I154=1,"ENT",IF(G154&lt;M154,"FRA",IF(G154&gt;M154,"FIR",IF(G154=M154,"EST")))))</f>
        <v>EST</v>
      </c>
      <c r="F154" s="63">
        <v>38</v>
      </c>
      <c r="G154" s="64">
        <v>40</v>
      </c>
      <c r="H154" s="63">
        <v>40</v>
      </c>
      <c r="I154" s="65"/>
      <c r="J154" s="66" t="s">
        <v>54</v>
      </c>
      <c r="K154" s="67">
        <f>IF(M154=0,"-",G154*100/M154-100)</f>
        <v>0</v>
      </c>
      <c r="L154" s="63">
        <v>38</v>
      </c>
      <c r="M154" s="64">
        <v>40</v>
      </c>
      <c r="N154" s="63">
        <v>40</v>
      </c>
    </row>
    <row r="155" spans="1:14" ht="23.25">
      <c r="A155" s="58" t="s">
        <v>220</v>
      </c>
      <c r="B155" s="59"/>
      <c r="C155" s="60" t="s">
        <v>221</v>
      </c>
      <c r="D155" s="61" t="str">
        <f>IF(F155&lt;&gt;"#REF!#REF!","*",IF(G155&lt;&gt;L155,"*",IF(H155&lt;&gt;M155,"*")))</f>
        <v>*</v>
      </c>
      <c r="E155" s="62" t="str">
        <f>IF(G155=0,"AUS",IF(I155=1,"ENT",IF(G155&lt;M155,"FRA",IF(G155&gt;M155,"FIR",IF(G155=M155,"EST")))))</f>
        <v>EST</v>
      </c>
      <c r="F155" s="63">
        <v>23</v>
      </c>
      <c r="G155" s="64">
        <v>25</v>
      </c>
      <c r="H155" s="63">
        <v>25</v>
      </c>
      <c r="I155" s="65"/>
      <c r="J155" s="66" t="s">
        <v>54</v>
      </c>
      <c r="K155" s="67">
        <f>IF(M155=0,"-",G155*100/M155-100)</f>
        <v>0</v>
      </c>
      <c r="L155" s="63">
        <v>23</v>
      </c>
      <c r="M155" s="64">
        <v>25</v>
      </c>
      <c r="N155" s="63">
        <v>25</v>
      </c>
    </row>
    <row r="156" spans="1:14" ht="23.25">
      <c r="A156" s="47" t="s">
        <v>222</v>
      </c>
      <c r="B156" s="49"/>
      <c r="C156" s="49"/>
      <c r="D156" s="50"/>
      <c r="E156" s="62"/>
      <c r="F156" s="69"/>
      <c r="G156" s="68"/>
      <c r="H156" s="69"/>
      <c r="I156" s="70"/>
      <c r="J156" s="55"/>
      <c r="K156" s="67" t="str">
        <f>IF(M156=0,"-",G156*100/M156-100)</f>
        <v>-</v>
      </c>
      <c r="L156" s="69"/>
      <c r="M156" s="68"/>
      <c r="N156" s="69"/>
    </row>
    <row r="157" spans="1:14" ht="23.25">
      <c r="A157" s="58" t="s">
        <v>223</v>
      </c>
      <c r="B157" s="59"/>
      <c r="C157" s="60" t="s">
        <v>82</v>
      </c>
      <c r="D157" s="61" t="str">
        <f>IF(F157&lt;&gt;"#REF!#REF!","*",IF(G157&lt;&gt;L157,"*",IF(H157&lt;&gt;M157,"*")))</f>
        <v>*</v>
      </c>
      <c r="E157" s="62" t="str">
        <f>IF(G157=0,"AUS",IF(I157=1,"ENT",IF(G157&lt;M157,"FRA",IF(G157&gt;M157,"FIR",IF(G157=M157,"EST")))))</f>
        <v>EST</v>
      </c>
      <c r="F157" s="63">
        <v>28</v>
      </c>
      <c r="G157" s="64">
        <v>30</v>
      </c>
      <c r="H157" s="63">
        <v>32</v>
      </c>
      <c r="I157" s="65"/>
      <c r="J157" s="66" t="s">
        <v>54</v>
      </c>
      <c r="K157" s="67">
        <f>IF(M157=0,"-",G157*100/M157-100)</f>
        <v>0</v>
      </c>
      <c r="L157" s="63">
        <v>28</v>
      </c>
      <c r="M157" s="64">
        <v>30</v>
      </c>
      <c r="N157" s="63">
        <v>32</v>
      </c>
    </row>
    <row r="158" spans="1:14" ht="23.25">
      <c r="A158" s="58" t="s">
        <v>224</v>
      </c>
      <c r="B158" s="59"/>
      <c r="C158" s="60" t="s">
        <v>225</v>
      </c>
      <c r="D158" s="61" t="str">
        <f>IF(F158&lt;&gt;"#REF!#REF!","*",IF(G158&lt;&gt;L158,"*",IF(H158&lt;&gt;M158,"*")))</f>
        <v>*</v>
      </c>
      <c r="E158" s="62" t="str">
        <f>IF(G158=0,"AUS",IF(I158=1,"ENT",IF(G158&lt;M158,"FRA",IF(G158&gt;M158,"FIR",IF(G158=M158,"EST")))))</f>
        <v>EST</v>
      </c>
      <c r="F158" s="63">
        <v>50</v>
      </c>
      <c r="G158" s="64">
        <v>55</v>
      </c>
      <c r="H158" s="63">
        <v>55</v>
      </c>
      <c r="I158" s="65"/>
      <c r="J158" s="66" t="s">
        <v>54</v>
      </c>
      <c r="K158" s="67">
        <f>IF(M158=0,"-",G158*100/M158-100)</f>
        <v>0</v>
      </c>
      <c r="L158" s="63">
        <v>50</v>
      </c>
      <c r="M158" s="64">
        <v>55</v>
      </c>
      <c r="N158" s="63">
        <v>55</v>
      </c>
    </row>
    <row r="159" spans="1:14" ht="23.25">
      <c r="A159" s="58" t="s">
        <v>226</v>
      </c>
      <c r="B159" s="59"/>
      <c r="C159" s="60" t="s">
        <v>210</v>
      </c>
      <c r="D159" s="61" t="str">
        <f>IF(F159&lt;&gt;"#REF!#REF!","*",IF(G159&lt;&gt;L159,"*",IF(H159&lt;&gt;M159,"*")))</f>
        <v>*</v>
      </c>
      <c r="E159" s="62" t="str">
        <f>IF(G159=0,"AUS",IF(I159=1,"ENT",IF(G159&lt;M159,"FRA",IF(G159&gt;M159,"FIR",IF(G159=M159,"EST")))))</f>
        <v>EST</v>
      </c>
      <c r="F159" s="63">
        <v>30</v>
      </c>
      <c r="G159" s="64">
        <v>32</v>
      </c>
      <c r="H159" s="63">
        <v>35</v>
      </c>
      <c r="I159" s="73"/>
      <c r="J159" s="66" t="s">
        <v>54</v>
      </c>
      <c r="K159" s="67">
        <f>IF(M159=0,"-",G159*100/M159-100)</f>
        <v>0</v>
      </c>
      <c r="L159" s="63">
        <v>30</v>
      </c>
      <c r="M159" s="64">
        <v>32</v>
      </c>
      <c r="N159" s="63">
        <v>35</v>
      </c>
    </row>
    <row r="160" spans="1:14" ht="23.25">
      <c r="A160" s="47" t="s">
        <v>227</v>
      </c>
      <c r="B160" s="49"/>
      <c r="C160" s="49"/>
      <c r="D160" s="50"/>
      <c r="E160" s="62"/>
      <c r="F160" s="69"/>
      <c r="G160" s="68"/>
      <c r="H160" s="69"/>
      <c r="I160" s="70"/>
      <c r="J160" s="55"/>
      <c r="K160" s="67" t="str">
        <f>IF(M160=0,"-",G160*100/M160-100)</f>
        <v>-</v>
      </c>
      <c r="L160" s="69"/>
      <c r="M160" s="68"/>
      <c r="N160" s="69"/>
    </row>
    <row r="161" spans="1:14" ht="23.25">
      <c r="A161" s="58" t="s">
        <v>228</v>
      </c>
      <c r="B161" s="59"/>
      <c r="C161" s="60" t="s">
        <v>217</v>
      </c>
      <c r="D161" s="61" t="str">
        <f>IF(F161&lt;&gt;"#REF!#REF!","*",IF(G161&lt;&gt;L161,"*",IF(H161&lt;&gt;M161,"*")))</f>
        <v>*</v>
      </c>
      <c r="E161" s="62" t="str">
        <f>IF(G161=0,"AUS",IF(I161=1,"ENT",IF(G161&lt;M161,"FRA",IF(G161&gt;M161,"FIR",IF(G161=M161,"EST")))))</f>
        <v>FIR</v>
      </c>
      <c r="F161" s="63">
        <v>15</v>
      </c>
      <c r="G161" s="64">
        <v>18</v>
      </c>
      <c r="H161" s="63">
        <v>18</v>
      </c>
      <c r="I161" s="65"/>
      <c r="J161" s="66" t="s">
        <v>17</v>
      </c>
      <c r="K161" s="67">
        <f>IF(M161=0,"-",G161*100/M161-100)</f>
        <v>20</v>
      </c>
      <c r="L161" s="63">
        <v>15</v>
      </c>
      <c r="M161" s="64">
        <v>15</v>
      </c>
      <c r="N161" s="63">
        <v>18</v>
      </c>
    </row>
    <row r="162" spans="1:14" ht="23.25">
      <c r="A162" s="58" t="s">
        <v>35</v>
      </c>
      <c r="B162" s="59"/>
      <c r="C162" s="60" t="s">
        <v>217</v>
      </c>
      <c r="D162" s="61" t="str">
        <f>IF(F162&lt;&gt;"#REF!#REF!","*",IF(G162&lt;&gt;L162,"*",IF(H162&lt;&gt;M162,"*")))</f>
        <v>*</v>
      </c>
      <c r="E162" s="62" t="str">
        <f>IF(G162=0,"AUS",IF(I162=1,"ENT",IF(G162&lt;M162,"FRA",IF(G162&gt;M162,"FIR",IF(G162=M162,"EST")))))</f>
        <v>FIR</v>
      </c>
      <c r="F162" s="63">
        <v>18</v>
      </c>
      <c r="G162" s="64">
        <v>20</v>
      </c>
      <c r="H162" s="63" t="s">
        <v>31</v>
      </c>
      <c r="I162" s="65"/>
      <c r="J162" s="66" t="s">
        <v>17</v>
      </c>
      <c r="K162" s="67">
        <f>IF(M162=0,"-",G162*100/M162-100)</f>
        <v>11.111111111111114</v>
      </c>
      <c r="L162" s="63">
        <v>18</v>
      </c>
      <c r="M162" s="64">
        <v>18</v>
      </c>
      <c r="N162" s="63" t="s">
        <v>31</v>
      </c>
    </row>
    <row r="163" spans="1:14" ht="23.25">
      <c r="A163" s="58" t="s">
        <v>229</v>
      </c>
      <c r="B163" s="59"/>
      <c r="C163" s="60" t="s">
        <v>214</v>
      </c>
      <c r="D163" s="61" t="str">
        <f>IF(F163&lt;&gt;"#REF!#REF!","*",IF(G163&lt;&gt;L163,"*",IF(H163&lt;&gt;M163,"*")))</f>
        <v>*</v>
      </c>
      <c r="E163" s="62" t="str">
        <f>IF(G163=0,"AUS",IF(I163=1,"ENT",IF(G163&lt;M163,"FRA",IF(G163&gt;M163,"FIR",IF(G163=M163,"EST")))))</f>
        <v>EST</v>
      </c>
      <c r="F163" s="63">
        <v>55</v>
      </c>
      <c r="G163" s="64">
        <v>60</v>
      </c>
      <c r="H163" s="63">
        <v>65</v>
      </c>
      <c r="I163" s="73"/>
      <c r="J163" s="66" t="s">
        <v>54</v>
      </c>
      <c r="K163" s="67">
        <f>IF(M163=0,"-",G163*100/M163-100)</f>
        <v>0</v>
      </c>
      <c r="L163" s="63">
        <v>55</v>
      </c>
      <c r="M163" s="64">
        <v>60</v>
      </c>
      <c r="N163" s="63">
        <v>65</v>
      </c>
    </row>
    <row r="164" spans="1:14" ht="23.25">
      <c r="A164" s="58" t="s">
        <v>230</v>
      </c>
      <c r="B164" s="59"/>
      <c r="C164" s="60" t="s">
        <v>231</v>
      </c>
      <c r="D164" s="61" t="str">
        <f>IF(F164&lt;&gt;"#REF!#REF!","*",IF(G164&lt;&gt;L164,"*",IF(H164&lt;&gt;M164,"*")))</f>
        <v>*</v>
      </c>
      <c r="E164" s="62" t="str">
        <f>IF(G164=0,"AUS",IF(I164=1,"ENT",IF(G164&lt;M164,"FRA",IF(G164&gt;M164,"FIR",IF(G164=M164,"EST")))))</f>
        <v>AUS</v>
      </c>
      <c r="F164" s="63">
        <v>0</v>
      </c>
      <c r="G164" s="64">
        <v>0</v>
      </c>
      <c r="H164" s="63">
        <v>0</v>
      </c>
      <c r="I164" s="73"/>
      <c r="J164" s="66"/>
      <c r="K164" s="67">
        <v>0</v>
      </c>
      <c r="L164" s="63">
        <v>0</v>
      </c>
      <c r="M164" s="64">
        <v>0</v>
      </c>
      <c r="N164" s="63">
        <v>0</v>
      </c>
    </row>
    <row r="165" spans="1:14" ht="23.25">
      <c r="A165" s="58" t="s">
        <v>232</v>
      </c>
      <c r="B165" s="59"/>
      <c r="C165" s="60" t="s">
        <v>221</v>
      </c>
      <c r="D165" s="61" t="str">
        <f>IF(F165&lt;&gt;"#REF!#REF!","*",IF(G165&lt;&gt;L165,"*",IF(H165&lt;&gt;M165,"*")))</f>
        <v>*</v>
      </c>
      <c r="E165" s="62" t="str">
        <f>IF(G165=0,"AUS",IF(I165=1,"ENT",IF(G165&lt;M165,"FRA",IF(G165&gt;M165,"FIR",IF(G165=M165,"EST")))))</f>
        <v>EST</v>
      </c>
      <c r="F165" s="63">
        <v>20</v>
      </c>
      <c r="G165" s="64">
        <v>23</v>
      </c>
      <c r="H165" s="63">
        <v>25</v>
      </c>
      <c r="I165" s="65"/>
      <c r="J165" s="66" t="s">
        <v>54</v>
      </c>
      <c r="K165" s="67">
        <f>IF(M165=0,"-",G165*100/M165-100)</f>
        <v>0</v>
      </c>
      <c r="L165" s="63">
        <v>20</v>
      </c>
      <c r="M165" s="64">
        <v>23</v>
      </c>
      <c r="N165" s="63">
        <v>25</v>
      </c>
    </row>
    <row r="166" spans="1:14" ht="23.25">
      <c r="A166" s="58" t="s">
        <v>233</v>
      </c>
      <c r="B166" s="59"/>
      <c r="C166" s="60" t="s">
        <v>234</v>
      </c>
      <c r="D166" s="61" t="str">
        <f>IF(F166&lt;&gt;"#REF!#REF!","*",IF(G166&lt;&gt;L166,"*",IF(H166&lt;&gt;M166,"*")))</f>
        <v>*</v>
      </c>
      <c r="E166" s="62" t="str">
        <f>IF(G166=0,"AUS",IF(I166=1,"ENT",IF(G166&lt;M166,"FRA",IF(G166&gt;M166,"FIR",IF(G166=M166,"EST")))))</f>
        <v>AUS</v>
      </c>
      <c r="F166" s="63">
        <v>0</v>
      </c>
      <c r="G166" s="64">
        <v>0</v>
      </c>
      <c r="H166" s="63">
        <v>0</v>
      </c>
      <c r="I166" s="73"/>
      <c r="J166" s="66"/>
      <c r="K166" s="67">
        <v>0</v>
      </c>
      <c r="L166" s="63">
        <v>0</v>
      </c>
      <c r="M166" s="64">
        <v>0</v>
      </c>
      <c r="N166" s="63">
        <v>0</v>
      </c>
    </row>
    <row r="167" spans="1:14" ht="23.25">
      <c r="A167" s="58" t="s">
        <v>235</v>
      </c>
      <c r="B167" s="59"/>
      <c r="C167" s="60" t="s">
        <v>82</v>
      </c>
      <c r="D167" s="61" t="str">
        <f>IF(F167&lt;&gt;"#REF!#REF!","*",IF(G167&lt;&gt;L167,"*",IF(H167&lt;&gt;M167,"*")))</f>
        <v>*</v>
      </c>
      <c r="E167" s="62" t="str">
        <f>IF(G167=0,"AUS",IF(I167=1,"ENT",IF(G167&lt;M167,"FRA",IF(G167&gt;M167,"FIR",IF(G167=M167,"EST")))))</f>
        <v>EST</v>
      </c>
      <c r="F167" s="63">
        <v>55</v>
      </c>
      <c r="G167" s="64">
        <v>60</v>
      </c>
      <c r="H167" s="63">
        <v>60</v>
      </c>
      <c r="I167" s="65"/>
      <c r="J167" s="66" t="s">
        <v>236</v>
      </c>
      <c r="K167" s="67">
        <f>IF(M167=0,"-",G167*100/M167-100)</f>
        <v>0</v>
      </c>
      <c r="L167" s="63">
        <v>55</v>
      </c>
      <c r="M167" s="64">
        <v>60</v>
      </c>
      <c r="N167" s="63">
        <v>60</v>
      </c>
    </row>
    <row r="168" spans="1:14" ht="23.25">
      <c r="A168" s="58" t="s">
        <v>237</v>
      </c>
      <c r="B168" s="59"/>
      <c r="C168" s="60" t="s">
        <v>146</v>
      </c>
      <c r="D168" s="61" t="str">
        <f>IF(F168&lt;&gt;"#REF!#REF!","*",IF(G168&lt;&gt;L168,"*",IF(H168&lt;&gt;M168,"*")))</f>
        <v>*</v>
      </c>
      <c r="E168" s="62" t="str">
        <f>IF(G168=0,"AUS",IF(I168=1,"ENT",IF(G168&lt;M168,"FRA",IF(G168&gt;M168,"FIR",IF(G168=M168,"EST")))))</f>
        <v>EST</v>
      </c>
      <c r="F168" s="63">
        <v>2</v>
      </c>
      <c r="G168" s="64">
        <v>2.2</v>
      </c>
      <c r="H168" s="63">
        <v>2.5</v>
      </c>
      <c r="I168" s="65"/>
      <c r="J168" s="66" t="s">
        <v>17</v>
      </c>
      <c r="K168" s="67">
        <f>IF(M168=0,"-",G168*100/M168-100)</f>
        <v>0</v>
      </c>
      <c r="L168" s="63">
        <v>2</v>
      </c>
      <c r="M168" s="64">
        <v>2.2</v>
      </c>
      <c r="N168" s="63">
        <v>2.5</v>
      </c>
    </row>
    <row r="169" spans="1:14" ht="23.25">
      <c r="A169" s="58" t="s">
        <v>238</v>
      </c>
      <c r="B169" s="59"/>
      <c r="C169" s="60" t="s">
        <v>239</v>
      </c>
      <c r="D169" s="61" t="str">
        <f>IF(F169&lt;&gt;"#REF!#REF!","*",IF(G169&lt;&gt;L169,"*",IF(H169&lt;&gt;M169,"*")))</f>
        <v>*</v>
      </c>
      <c r="E169" s="62" t="str">
        <f>IF(G169=0,"AUS",IF(I169=1,"ENT",IF(G169&lt;M169,"FRA",IF(G169&gt;M169,"FIR",IF(G169=M169,"EST")))))</f>
        <v>FRA</v>
      </c>
      <c r="F169" s="63">
        <v>20</v>
      </c>
      <c r="G169" s="64">
        <v>23</v>
      </c>
      <c r="H169" s="63">
        <v>25</v>
      </c>
      <c r="I169" s="65"/>
      <c r="J169" s="66" t="s">
        <v>54</v>
      </c>
      <c r="K169" s="67">
        <f>IF(M169=0,"-",G169*100/M169-100)</f>
        <v>-8</v>
      </c>
      <c r="L169" s="63">
        <v>23</v>
      </c>
      <c r="M169" s="64">
        <v>25</v>
      </c>
      <c r="N169" s="63">
        <v>28</v>
      </c>
    </row>
    <row r="170" spans="1:14" ht="23.25">
      <c r="A170" s="58" t="s">
        <v>240</v>
      </c>
      <c r="B170" s="59"/>
      <c r="C170" s="60" t="s">
        <v>146</v>
      </c>
      <c r="D170" s="61" t="str">
        <f>IF(F170&lt;&gt;"#REF!#REF!","*",IF(G170&lt;&gt;L170,"*",IF(H170&lt;&gt;M170,"*")))</f>
        <v>*</v>
      </c>
      <c r="E170" s="62" t="str">
        <f>IF(G170=0,"AUS",IF(I170=1,"ENT",IF(G170&lt;M170,"FRA",IF(G170&gt;M170,"FIR",IF(G170=M170,"EST")))))</f>
        <v>EST</v>
      </c>
      <c r="F170" s="63">
        <v>8</v>
      </c>
      <c r="G170" s="64">
        <v>9</v>
      </c>
      <c r="H170" s="63">
        <v>10</v>
      </c>
      <c r="I170" s="65"/>
      <c r="J170" s="66" t="s">
        <v>54</v>
      </c>
      <c r="K170" s="67">
        <f>IF(M170=0,"-",G170*100/M170-100)</f>
        <v>0</v>
      </c>
      <c r="L170" s="63">
        <v>8</v>
      </c>
      <c r="M170" s="64">
        <v>9</v>
      </c>
      <c r="N170" s="63">
        <v>10</v>
      </c>
    </row>
    <row r="171" spans="1:14" ht="23.25">
      <c r="A171" s="58" t="s">
        <v>241</v>
      </c>
      <c r="B171" s="59"/>
      <c r="C171" s="60" t="s">
        <v>146</v>
      </c>
      <c r="D171" s="61" t="str">
        <f>IF(F171&lt;&gt;"#REF!#REF!","*",IF(G171&lt;&gt;L171,"*",IF(H171&lt;&gt;M171,"*")))</f>
        <v>*</v>
      </c>
      <c r="E171" s="62" t="str">
        <f>IF(G171=0,"AUS",IF(I171=1,"ENT",IF(G171&lt;M171,"FRA",IF(G171&gt;M171,"FIR",IF(G171=M171,"EST")))))</f>
        <v>AUS</v>
      </c>
      <c r="F171" s="63">
        <v>0</v>
      </c>
      <c r="G171" s="64">
        <v>0</v>
      </c>
      <c r="H171" s="63">
        <v>0</v>
      </c>
      <c r="I171" s="73"/>
      <c r="J171" s="66" t="s">
        <v>54</v>
      </c>
      <c r="K171" s="67" t="str">
        <f>IF(M171=0,"-",G171*100/M171-100)</f>
        <v>-</v>
      </c>
      <c r="L171" s="63">
        <v>0</v>
      </c>
      <c r="M171" s="64">
        <v>0</v>
      </c>
      <c r="N171" s="63">
        <v>0</v>
      </c>
    </row>
    <row r="172" spans="1:14" ht="23.25">
      <c r="A172" s="58" t="s">
        <v>241</v>
      </c>
      <c r="B172" s="59"/>
      <c r="C172" s="60" t="s">
        <v>242</v>
      </c>
      <c r="D172" s="61" t="str">
        <f>IF(F172&lt;&gt;"#REF!#REF!","*",IF(G172&lt;&gt;L172,"*",IF(H172&lt;&gt;M172,"*")))</f>
        <v>*</v>
      </c>
      <c r="E172" s="62" t="str">
        <f>IF(G172=0,"AUS",IF(I172=1,"ENT",IF(G172&lt;M172,"FRA",IF(G172&gt;M172,"FIR",IF(G172=M172,"EST")))))</f>
        <v>AUS</v>
      </c>
      <c r="F172" s="63">
        <v>0</v>
      </c>
      <c r="G172" s="64">
        <v>0</v>
      </c>
      <c r="H172" s="63">
        <v>0</v>
      </c>
      <c r="I172" s="65"/>
      <c r="J172" s="66" t="s">
        <v>54</v>
      </c>
      <c r="K172" s="67" t="str">
        <f>IF(M172=0,"-",G172*100/M172-100)</f>
        <v>-</v>
      </c>
      <c r="L172" s="63">
        <v>0</v>
      </c>
      <c r="M172" s="64">
        <v>0</v>
      </c>
      <c r="N172" s="63">
        <v>0</v>
      </c>
    </row>
    <row r="173" spans="1:14" ht="23.25">
      <c r="A173" s="58" t="s">
        <v>243</v>
      </c>
      <c r="B173" s="59"/>
      <c r="C173" s="60" t="s">
        <v>244</v>
      </c>
      <c r="D173" s="61" t="str">
        <f>IF(F173&lt;&gt;"#REF!#REF!","*",IF(G173&lt;&gt;L173,"*",IF(H173&lt;&gt;M173,"*")))</f>
        <v>*</v>
      </c>
      <c r="E173" s="62" t="str">
        <f>IF(G173=0,"AUS",IF(I173=1,"ENT",IF(G173&lt;M173,"FRA",IF(G173&gt;M173,"FIR",IF(G173=M173,"EST")))))</f>
        <v>AUS</v>
      </c>
      <c r="F173" s="63">
        <v>0</v>
      </c>
      <c r="G173" s="64">
        <v>0</v>
      </c>
      <c r="H173" s="63">
        <v>0</v>
      </c>
      <c r="I173" s="65"/>
      <c r="J173" s="66"/>
      <c r="K173" s="67">
        <v>0</v>
      </c>
      <c r="L173" s="63">
        <v>0</v>
      </c>
      <c r="M173" s="64">
        <v>0</v>
      </c>
      <c r="N173" s="63">
        <v>0</v>
      </c>
    </row>
    <row r="174" spans="1:14" ht="23.25">
      <c r="A174" s="58" t="s">
        <v>245</v>
      </c>
      <c r="B174" s="59"/>
      <c r="C174" s="60" t="s">
        <v>231</v>
      </c>
      <c r="D174" s="61" t="str">
        <f>IF(F174&lt;&gt;"#REF!#REF!","*",IF(G174&lt;&gt;L174,"*",IF(H174&lt;&gt;M174,"*")))</f>
        <v>*</v>
      </c>
      <c r="E174" s="62" t="str">
        <f>IF(G174=0,"AUS",IF(I174=1,"ENT",IF(G174&lt;M174,"FRA",IF(G174&gt;M174,"FIR",IF(G174=M174,"EST")))))</f>
        <v>EST</v>
      </c>
      <c r="F174" s="63">
        <v>32</v>
      </c>
      <c r="G174" s="64">
        <v>35</v>
      </c>
      <c r="H174" s="63">
        <v>35</v>
      </c>
      <c r="I174" s="73"/>
      <c r="J174" s="66" t="s">
        <v>54</v>
      </c>
      <c r="K174" s="67">
        <f>IF(M174=0,"-",G174*100/M174-100)</f>
        <v>0</v>
      </c>
      <c r="L174" s="63">
        <v>32</v>
      </c>
      <c r="M174" s="64">
        <v>35</v>
      </c>
      <c r="N174" s="63">
        <v>35</v>
      </c>
    </row>
    <row r="175" spans="1:14" s="79" customFormat="1" ht="23.25">
      <c r="A175" s="58" t="s">
        <v>246</v>
      </c>
      <c r="B175" s="59"/>
      <c r="C175" s="60" t="s">
        <v>82</v>
      </c>
      <c r="D175" s="61" t="str">
        <f>IF(F175&lt;&gt;"#REF!#REF!","*",IF(G175&lt;&gt;L175,"*",IF(H175&lt;&gt;M175,"*")))</f>
        <v>*</v>
      </c>
      <c r="E175" s="62" t="str">
        <f>IF(G175=0,"AUS",IF(I175=1,"ENT",IF(G175&lt;M175,"FRA",IF(G175&gt;M175,"FIR",IF(G175=M175,"EST")))))</f>
        <v>EST</v>
      </c>
      <c r="F175" s="63">
        <v>18</v>
      </c>
      <c r="G175" s="64">
        <v>20</v>
      </c>
      <c r="H175" s="63" t="s">
        <v>31</v>
      </c>
      <c r="I175" s="73"/>
      <c r="J175" s="66" t="s">
        <v>54</v>
      </c>
      <c r="K175" s="67">
        <f>IF(M175=0,"-",G175*100/M175-100)</f>
        <v>0</v>
      </c>
      <c r="L175" s="63">
        <v>18</v>
      </c>
      <c r="M175" s="64">
        <v>20</v>
      </c>
      <c r="N175" s="63" t="s">
        <v>31</v>
      </c>
    </row>
    <row r="176" spans="1:14" ht="23.25">
      <c r="A176" s="58" t="s">
        <v>247</v>
      </c>
      <c r="B176" s="59"/>
      <c r="C176" s="60" t="s">
        <v>231</v>
      </c>
      <c r="D176" s="61" t="str">
        <f>IF(F176&lt;&gt;"#REF!#REF!","*",IF(G176&lt;&gt;L176,"*",IF(H176&lt;&gt;M176,"*")))</f>
        <v>*</v>
      </c>
      <c r="E176" s="62" t="str">
        <f>IF(G176=0,"AUS",IF(I176=1,"ENT",IF(G176&lt;M176,"FRA",IF(G176&gt;M176,"FIR",IF(G176=M176,"EST")))))</f>
        <v>EST</v>
      </c>
      <c r="F176" s="63">
        <v>35</v>
      </c>
      <c r="G176" s="64">
        <v>38</v>
      </c>
      <c r="H176" s="63">
        <v>40</v>
      </c>
      <c r="I176" s="65"/>
      <c r="J176" s="66" t="s">
        <v>54</v>
      </c>
      <c r="K176" s="67">
        <f>IF(M176=0,"-",G176*100/M176-100)</f>
        <v>0</v>
      </c>
      <c r="L176" s="63">
        <v>35</v>
      </c>
      <c r="M176" s="64">
        <v>38</v>
      </c>
      <c r="N176" s="63">
        <v>40</v>
      </c>
    </row>
    <row r="177" spans="1:14" ht="23.25">
      <c r="A177" s="58" t="s">
        <v>248</v>
      </c>
      <c r="B177" s="59"/>
      <c r="C177" s="60" t="s">
        <v>249</v>
      </c>
      <c r="D177" s="61" t="str">
        <f>IF(F177&lt;&gt;"#REF!#REF!","*",IF(G177&lt;&gt;L177,"*",IF(H177&lt;&gt;M177,"*")))</f>
        <v>*</v>
      </c>
      <c r="E177" s="62" t="str">
        <f>IF(G177=0,"AUS",IF(I177=1,"ENT",IF(G177&lt;M177,"FRA",IF(G177&gt;M177,"FIR",IF(G177=M177,"EST")))))</f>
        <v>EST</v>
      </c>
      <c r="F177" s="63">
        <v>25</v>
      </c>
      <c r="G177" s="64">
        <v>25</v>
      </c>
      <c r="H177" s="63">
        <v>28</v>
      </c>
      <c r="I177" s="73"/>
      <c r="J177" s="66" t="s">
        <v>54</v>
      </c>
      <c r="K177" s="67">
        <f>IF(M177=0,"-",G177*100/M177-100)</f>
        <v>0</v>
      </c>
      <c r="L177" s="63">
        <v>25</v>
      </c>
      <c r="M177" s="64">
        <v>25</v>
      </c>
      <c r="N177" s="63">
        <v>28</v>
      </c>
    </row>
    <row r="178" spans="1:14" ht="23.25">
      <c r="A178" s="58" t="s">
        <v>250</v>
      </c>
      <c r="B178" s="59"/>
      <c r="C178" s="60" t="s">
        <v>251</v>
      </c>
      <c r="D178" s="61" t="str">
        <f>IF(F178&lt;&gt;"#REF!#REF!","*",IF(G178&lt;&gt;L178,"*",IF(H178&lt;&gt;M178,"*")))</f>
        <v>*</v>
      </c>
      <c r="E178" s="62" t="str">
        <f>IF(G178=0,"AUS",IF(I178=1,"ENT",IF(G178&lt;M178,"FRA",IF(G178&gt;M178,"FIR",IF(G178=M178,"EST")))))</f>
        <v>EST</v>
      </c>
      <c r="F178" s="63">
        <v>60</v>
      </c>
      <c r="G178" s="64">
        <v>65</v>
      </c>
      <c r="H178" s="63">
        <v>70</v>
      </c>
      <c r="I178" s="65"/>
      <c r="J178" s="66" t="s">
        <v>54</v>
      </c>
      <c r="K178" s="67">
        <v>0</v>
      </c>
      <c r="L178" s="63">
        <v>60</v>
      </c>
      <c r="M178" s="64">
        <v>65</v>
      </c>
      <c r="N178" s="63">
        <v>70</v>
      </c>
    </row>
    <row r="179" spans="1:14" ht="23.25">
      <c r="A179" s="58" t="s">
        <v>252</v>
      </c>
      <c r="B179" s="59"/>
      <c r="C179" s="60" t="s">
        <v>221</v>
      </c>
      <c r="D179" s="61" t="str">
        <f>IF(F179&lt;&gt;"#REF!#REF!","*",IF(G179&lt;&gt;L179,"*",IF(H179&lt;&gt;M179,"*")))</f>
        <v>*</v>
      </c>
      <c r="E179" s="62" t="str">
        <f>IF(G179=0,"AUS",IF(I179=1,"ENT",IF(G179&lt;M179,"FRA",IF(G179&gt;M179,"FIR",IF(G179=M179,"EST")))))</f>
        <v>EST</v>
      </c>
      <c r="F179" s="63">
        <v>35</v>
      </c>
      <c r="G179" s="64">
        <v>38</v>
      </c>
      <c r="H179" s="63">
        <v>40</v>
      </c>
      <c r="I179" s="97"/>
      <c r="J179" s="66" t="s">
        <v>54</v>
      </c>
      <c r="K179" s="67">
        <f>IF(M179=0,"-",G179*100/M179-100)</f>
        <v>0</v>
      </c>
      <c r="L179" s="63">
        <v>35</v>
      </c>
      <c r="M179" s="64">
        <v>38</v>
      </c>
      <c r="N179" s="63">
        <v>40</v>
      </c>
    </row>
    <row r="180" spans="1:14" ht="23.25">
      <c r="A180" s="58" t="s">
        <v>253</v>
      </c>
      <c r="B180" s="59"/>
      <c r="C180" s="60" t="s">
        <v>82</v>
      </c>
      <c r="D180" s="61" t="str">
        <f>IF(F180&lt;&gt;"#REF!#REF!","*",IF(G180&lt;&gt;L180,"*",IF(H180&lt;&gt;M180,"*")))</f>
        <v>*</v>
      </c>
      <c r="E180" s="62" t="str">
        <f>IF(G180=0,"AUS",IF(I180=1,"ENT",IF(G180&lt;M180,"FRA",IF(G180&gt;M180,"FIR",IF(G180=M180,"EST")))))</f>
        <v>EST</v>
      </c>
      <c r="F180" s="63">
        <v>28</v>
      </c>
      <c r="G180" s="64">
        <v>30</v>
      </c>
      <c r="H180" s="63">
        <v>30</v>
      </c>
      <c r="I180" s="65"/>
      <c r="J180" s="66" t="s">
        <v>54</v>
      </c>
      <c r="K180" s="67">
        <f>IF(M180=0,"-",G180*100/M180-100)</f>
        <v>0</v>
      </c>
      <c r="L180" s="63">
        <v>28</v>
      </c>
      <c r="M180" s="64">
        <v>30</v>
      </c>
      <c r="N180" s="63">
        <v>30</v>
      </c>
    </row>
    <row r="181" spans="1:14" ht="23.25">
      <c r="A181" s="58" t="s">
        <v>254</v>
      </c>
      <c r="B181" s="59"/>
      <c r="C181" s="60" t="s">
        <v>82</v>
      </c>
      <c r="D181" s="61" t="str">
        <f>IF(F181&lt;&gt;"#REF!#REF!","*",IF(G181&lt;&gt;L181,"*",IF(H181&lt;&gt;M181,"*")))</f>
        <v>*</v>
      </c>
      <c r="E181" s="62" t="str">
        <f>IF(G181=0,"AUS",IF(I181=1,"ENT",IF(G181&lt;M181,"FRA",IF(G181&gt;M181,"FIR",IF(G181=M181,"EST")))))</f>
        <v>EST</v>
      </c>
      <c r="F181" s="63">
        <v>30</v>
      </c>
      <c r="G181" s="64">
        <v>30</v>
      </c>
      <c r="H181" s="63">
        <v>35</v>
      </c>
      <c r="I181" s="65"/>
      <c r="J181" s="66" t="s">
        <v>54</v>
      </c>
      <c r="K181" s="67">
        <f>IF(M181=0,"-",G181*100/M181-100)</f>
        <v>0</v>
      </c>
      <c r="L181" s="63">
        <v>30</v>
      </c>
      <c r="M181" s="64">
        <v>30</v>
      </c>
      <c r="N181" s="63">
        <v>35</v>
      </c>
    </row>
    <row r="182" spans="1:14" ht="23.25">
      <c r="A182" s="58" t="s">
        <v>255</v>
      </c>
      <c r="B182" s="59"/>
      <c r="C182" s="60" t="s">
        <v>82</v>
      </c>
      <c r="D182" s="61" t="str">
        <f>IF(F182&lt;&gt;"#REF!#REF!","*",IF(G182&lt;&gt;L182,"*",IF(H182&lt;&gt;M182,"*")))</f>
        <v>*</v>
      </c>
      <c r="E182" s="62" t="str">
        <f>IF(G182=0,"AUS",IF(I182=1,"ENT",IF(G182&lt;M182,"FRA",IF(G182&gt;M182,"FIR",IF(G182=M182,"EST")))))</f>
        <v>EST</v>
      </c>
      <c r="F182" s="63">
        <v>30</v>
      </c>
      <c r="G182" s="64">
        <v>32</v>
      </c>
      <c r="H182" s="63">
        <v>35</v>
      </c>
      <c r="I182" s="73"/>
      <c r="J182" s="66" t="s">
        <v>54</v>
      </c>
      <c r="K182" s="67">
        <f>IF(M182=0,"-",G182*100/M182-100)</f>
        <v>0</v>
      </c>
      <c r="L182" s="63">
        <v>30</v>
      </c>
      <c r="M182" s="64">
        <v>32</v>
      </c>
      <c r="N182" s="63">
        <v>35</v>
      </c>
    </row>
    <row r="183" spans="1:14" ht="23.25">
      <c r="A183" s="58" t="s">
        <v>256</v>
      </c>
      <c r="B183" s="59"/>
      <c r="C183" s="60" t="s">
        <v>257</v>
      </c>
      <c r="D183" s="61" t="str">
        <f>IF(F183&lt;&gt;"#REF!#REF!","*",IF(G183&lt;&gt;L183,"*",IF(H183&lt;&gt;M183,"*")))</f>
        <v>*</v>
      </c>
      <c r="E183" s="62" t="str">
        <f>IF(G183=0,"AUS",IF(I183=1,"ENT",IF(G183&lt;M183,"FRA",IF(G183&gt;M183,"FIR",IF(G183=M183,"EST")))))</f>
        <v>EST</v>
      </c>
      <c r="F183" s="63">
        <v>35</v>
      </c>
      <c r="G183" s="64">
        <v>35</v>
      </c>
      <c r="H183" s="63">
        <v>40</v>
      </c>
      <c r="I183" s="65"/>
      <c r="J183" s="66" t="s">
        <v>54</v>
      </c>
      <c r="K183" s="67">
        <f>IF(M183=0,"-",G183*100/M183-100)</f>
        <v>0</v>
      </c>
      <c r="L183" s="63">
        <v>35</v>
      </c>
      <c r="M183" s="64">
        <v>35</v>
      </c>
      <c r="N183" s="63">
        <v>40</v>
      </c>
    </row>
    <row r="184" spans="1:14" ht="23.25">
      <c r="A184" s="58"/>
      <c r="B184" s="59"/>
      <c r="C184" s="60"/>
      <c r="D184" s="61"/>
      <c r="E184" s="62"/>
      <c r="F184" s="63"/>
      <c r="G184" s="64"/>
      <c r="H184" s="63"/>
      <c r="I184" s="65"/>
      <c r="J184" s="66"/>
      <c r="K184" s="67" t="str">
        <f>IF(M184=0,"-",G184*100/M184-100)</f>
        <v>-</v>
      </c>
      <c r="L184" s="63"/>
      <c r="M184" s="64"/>
      <c r="N184" s="63"/>
    </row>
    <row r="185" spans="1:14" s="102" customFormat="1" ht="22.5">
      <c r="A185" s="98" t="s">
        <v>258</v>
      </c>
      <c r="B185" s="98"/>
      <c r="C185" s="99"/>
      <c r="D185" s="99"/>
      <c r="E185" s="100"/>
      <c r="F185" s="101"/>
      <c r="G185" s="55" t="s">
        <v>259</v>
      </c>
      <c r="H185" s="101"/>
      <c r="I185" s="55"/>
      <c r="J185" s="55"/>
      <c r="K185" s="67"/>
      <c r="L185" s="101"/>
      <c r="M185" s="55" t="s">
        <v>259</v>
      </c>
      <c r="N185" s="101"/>
    </row>
    <row r="186" spans="1:14" s="102" customFormat="1" ht="23.25">
      <c r="A186" s="76" t="s">
        <v>260</v>
      </c>
      <c r="B186" s="80"/>
      <c r="C186" s="49"/>
      <c r="D186" s="103"/>
      <c r="E186" s="62"/>
      <c r="F186" s="69"/>
      <c r="G186" s="68"/>
      <c r="H186" s="69"/>
      <c r="I186" s="70"/>
      <c r="J186" s="55"/>
      <c r="K186" s="67" t="str">
        <f>IF(M186=0,"-",G186*100/M186-100)</f>
        <v>-</v>
      </c>
      <c r="L186" s="69"/>
      <c r="M186" s="68"/>
      <c r="N186" s="69"/>
    </row>
    <row r="187" spans="1:14" ht="23.25">
      <c r="A187" s="58" t="s">
        <v>261</v>
      </c>
      <c r="B187" s="59"/>
      <c r="C187" s="60" t="s">
        <v>184</v>
      </c>
      <c r="D187" s="61" t="str">
        <f>IF(F187&lt;&gt;"#REF!#REF!","*",IF(G187&lt;&gt;L187,"*",IF(H187&lt;&gt;M187,"*")))</f>
        <v>*</v>
      </c>
      <c r="E187" s="62" t="str">
        <f>IF(G187=0,"AUS",IF(I187=1,"ENT",IF(G187&lt;M187,"FRA",IF(G187&gt;M187,"FIR",IF(G187=M187,"EST")))))</f>
        <v>EST</v>
      </c>
      <c r="F187" s="63">
        <v>25</v>
      </c>
      <c r="G187" s="64">
        <v>25</v>
      </c>
      <c r="H187" s="63">
        <v>30</v>
      </c>
      <c r="I187" s="65"/>
      <c r="J187" s="66" t="s">
        <v>154</v>
      </c>
      <c r="K187" s="67">
        <f>IF(M187=0,"-",G187*100/M187-100)</f>
        <v>0</v>
      </c>
      <c r="L187" s="63">
        <v>25</v>
      </c>
      <c r="M187" s="64">
        <v>25</v>
      </c>
      <c r="N187" s="63">
        <v>30</v>
      </c>
    </row>
    <row r="188" spans="1:14" ht="23.25">
      <c r="A188" s="58" t="s">
        <v>262</v>
      </c>
      <c r="B188" s="59"/>
      <c r="C188" s="60" t="s">
        <v>184</v>
      </c>
      <c r="D188" s="61" t="str">
        <f>IF(F188&lt;&gt;"#REF!#REF!","*",IF(G188&lt;&gt;L188,"*",IF(H188&lt;&gt;M188,"*")))</f>
        <v>*</v>
      </c>
      <c r="E188" s="62" t="str">
        <f>IF(G188=0,"AUS",IF(I188=1,"ENT",IF(G188&lt;M188,"FRA",IF(G188&gt;M188,"FIR",IF(G188=M188,"EST")))))</f>
        <v>EST</v>
      </c>
      <c r="F188" s="63">
        <v>23</v>
      </c>
      <c r="G188" s="64">
        <v>23</v>
      </c>
      <c r="H188" s="63">
        <v>25</v>
      </c>
      <c r="I188" s="65"/>
      <c r="J188" s="66" t="s">
        <v>161</v>
      </c>
      <c r="K188" s="67">
        <f>IF(M188=0,"-",G188*100/M188-100)</f>
        <v>0</v>
      </c>
      <c r="L188" s="63">
        <v>23</v>
      </c>
      <c r="M188" s="64">
        <v>23</v>
      </c>
      <c r="N188" s="63">
        <v>25</v>
      </c>
    </row>
    <row r="189" spans="1:14" ht="23.25">
      <c r="A189" s="58" t="s">
        <v>263</v>
      </c>
      <c r="B189" s="59"/>
      <c r="C189" s="60" t="s">
        <v>184</v>
      </c>
      <c r="D189" s="61" t="str">
        <f>IF(F189&lt;&gt;"#REF!#REF!","*",IF(G189&lt;&gt;L189,"*",IF(H189&lt;&gt;M189,"*")))</f>
        <v>*</v>
      </c>
      <c r="E189" s="62" t="str">
        <f>IF(G189=0,"AUS",IF(I189=1,"ENT",IF(G189&lt;M189,"FRA",IF(G189&gt;M189,"FIR",IF(G189=M189,"EST")))))</f>
        <v>EST</v>
      </c>
      <c r="F189" s="63">
        <v>18</v>
      </c>
      <c r="G189" s="64">
        <v>18</v>
      </c>
      <c r="H189" s="63" t="s">
        <v>31</v>
      </c>
      <c r="I189" s="73"/>
      <c r="J189" s="66" t="s">
        <v>46</v>
      </c>
      <c r="K189" s="67">
        <f>IF(M189=0,"-",G189*100/M189-100)</f>
        <v>0</v>
      </c>
      <c r="L189" s="63">
        <v>18</v>
      </c>
      <c r="M189" s="64">
        <v>18</v>
      </c>
      <c r="N189" s="63" t="s">
        <v>31</v>
      </c>
    </row>
    <row r="190" spans="1:14" ht="23.25">
      <c r="A190" s="58" t="s">
        <v>264</v>
      </c>
      <c r="B190" s="59"/>
      <c r="C190" s="60" t="s">
        <v>146</v>
      </c>
      <c r="D190" s="61" t="str">
        <f>IF(F190&lt;&gt;"#REF!#REF!","*",IF(G190&lt;&gt;L190,"*",IF(H190&lt;&gt;M190,"*")))</f>
        <v>*</v>
      </c>
      <c r="E190" s="62" t="str">
        <f>IF(G190=0,"AUS",IF(I190=1,"ENT",IF(G190&lt;M190,"FRA",IF(G190&gt;M190,"FIR",IF(G190=M190,"EST")))))</f>
        <v>EST</v>
      </c>
      <c r="F190" s="63">
        <v>0.7</v>
      </c>
      <c r="G190" s="64">
        <v>0.9</v>
      </c>
      <c r="H190" s="63">
        <v>1</v>
      </c>
      <c r="I190" s="65"/>
      <c r="J190" s="66" t="s">
        <v>17</v>
      </c>
      <c r="K190" s="67">
        <f>IF(M190=0,"-",G190*100/M190-100)</f>
        <v>0</v>
      </c>
      <c r="L190" s="63">
        <v>0.7</v>
      </c>
      <c r="M190" s="64">
        <v>0.9</v>
      </c>
      <c r="N190" s="63">
        <v>1</v>
      </c>
    </row>
    <row r="191" spans="1:14" ht="23.25">
      <c r="A191" s="47" t="s">
        <v>265</v>
      </c>
      <c r="B191" s="49"/>
      <c r="C191" s="49"/>
      <c r="D191" s="50"/>
      <c r="E191" s="62"/>
      <c r="F191" s="69"/>
      <c r="G191" s="68"/>
      <c r="H191" s="69"/>
      <c r="I191" s="70"/>
      <c r="J191" s="55"/>
      <c r="K191" s="67" t="str">
        <f>IF(M191=0,"-",G191*100/M191-100)</f>
        <v>-</v>
      </c>
      <c r="L191" s="69"/>
      <c r="M191" s="68"/>
      <c r="N191" s="69"/>
    </row>
    <row r="192" spans="1:14" ht="23.25">
      <c r="A192" s="58" t="s">
        <v>228</v>
      </c>
      <c r="B192" s="71" t="s">
        <v>266</v>
      </c>
      <c r="C192" s="60" t="s">
        <v>51</v>
      </c>
      <c r="D192" s="61" t="str">
        <f>IF(F192&lt;&gt;"#REF!#REF!","*",IF(G192&lt;&gt;L192,"*",IF(H192&lt;&gt;M192,"*")))</f>
        <v>*</v>
      </c>
      <c r="E192" s="62" t="str">
        <f>IF(G192=0,"AUS",IF(I192=1,"ENT",IF(G192&lt;M192,"FRA",IF(G192&gt;M192,"FIR",IF(G192=M192,"EST")))))</f>
        <v>EST</v>
      </c>
      <c r="F192" s="63">
        <v>27</v>
      </c>
      <c r="G192" s="64">
        <v>28</v>
      </c>
      <c r="H192" s="63">
        <v>30</v>
      </c>
      <c r="I192" s="65"/>
      <c r="J192" s="66" t="s">
        <v>267</v>
      </c>
      <c r="K192" s="67">
        <f>IF(M192=0,"-",G192*100/M192-100)</f>
        <v>0</v>
      </c>
      <c r="L192" s="63">
        <v>27</v>
      </c>
      <c r="M192" s="64">
        <v>28</v>
      </c>
      <c r="N192" s="63">
        <v>30</v>
      </c>
    </row>
    <row r="193" spans="1:14" ht="23.25">
      <c r="A193" s="58" t="s">
        <v>228</v>
      </c>
      <c r="B193" s="71" t="s">
        <v>268</v>
      </c>
      <c r="C193" s="60" t="s">
        <v>51</v>
      </c>
      <c r="D193" s="61" t="str">
        <f>IF(F193&lt;&gt;"#REF!#REF!","*",IF(G193&lt;&gt;L193,"*",IF(H193&lt;&gt;M193,"*")))</f>
        <v>*</v>
      </c>
      <c r="E193" s="62" t="str">
        <f>IF(G193=0,"AUS",IF(I193=1,"ENT",IF(G193&lt;M193,"FRA",IF(G193&gt;M193,"FIR",IF(G193=M193,"EST")))))</f>
        <v>EST</v>
      </c>
      <c r="F193" s="63">
        <v>25</v>
      </c>
      <c r="G193" s="64">
        <v>26</v>
      </c>
      <c r="H193" s="63">
        <v>26</v>
      </c>
      <c r="I193" s="65"/>
      <c r="J193" s="66" t="s">
        <v>267</v>
      </c>
      <c r="K193" s="67">
        <f>IF(M193=0,"-",G193*100/M193-100)</f>
        <v>0</v>
      </c>
      <c r="L193" s="63">
        <v>25</v>
      </c>
      <c r="M193" s="64">
        <v>26</v>
      </c>
      <c r="N193" s="63">
        <v>26</v>
      </c>
    </row>
    <row r="194" spans="1:14" ht="23.25">
      <c r="A194" s="58" t="s">
        <v>66</v>
      </c>
      <c r="B194" s="71" t="s">
        <v>266</v>
      </c>
      <c r="C194" s="60" t="s">
        <v>51</v>
      </c>
      <c r="D194" s="61" t="str">
        <f>IF(F194&lt;&gt;"#REF!#REF!","*",IF(G194&lt;&gt;L194,"*",IF(H194&lt;&gt;M194,"*")))</f>
        <v>*</v>
      </c>
      <c r="E194" s="62" t="str">
        <f>IF(G194=0,"AUS",IF(I194=1,"ENT",IF(G194&lt;M194,"FRA",IF(G194&gt;M194,"FIR",IF(G194=M194,"EST")))))</f>
        <v>EST</v>
      </c>
      <c r="F194" s="63">
        <v>25</v>
      </c>
      <c r="G194" s="64">
        <v>25</v>
      </c>
      <c r="H194" s="63">
        <v>30</v>
      </c>
      <c r="I194" s="73"/>
      <c r="J194" s="66" t="s">
        <v>267</v>
      </c>
      <c r="K194" s="67">
        <f>IF(M194=0,"-",G194*100/M194-100)</f>
        <v>0</v>
      </c>
      <c r="L194" s="63">
        <v>25</v>
      </c>
      <c r="M194" s="64">
        <v>25</v>
      </c>
      <c r="N194" s="63">
        <v>30</v>
      </c>
    </row>
    <row r="195" spans="1:14" ht="23.25">
      <c r="A195" s="58" t="s">
        <v>66</v>
      </c>
      <c r="B195" s="71" t="s">
        <v>268</v>
      </c>
      <c r="C195" s="60" t="s">
        <v>51</v>
      </c>
      <c r="D195" s="61" t="str">
        <f>IF(F195&lt;&gt;"#REF!#REF!","*",IF(G195&lt;&gt;L195,"*",IF(H195&lt;&gt;M195,"*")))</f>
        <v>*</v>
      </c>
      <c r="E195" s="62" t="str">
        <f>IF(G195=0,"AUS",IF(I195=1,"ENT",IF(G195&lt;M195,"FRA",IF(G195&gt;M195,"FIR",IF(G195=M195,"EST")))))</f>
        <v>EST</v>
      </c>
      <c r="F195" s="63">
        <v>23</v>
      </c>
      <c r="G195" s="64">
        <v>20</v>
      </c>
      <c r="H195" s="63">
        <v>25</v>
      </c>
      <c r="I195" s="65"/>
      <c r="J195" s="66" t="s">
        <v>267</v>
      </c>
      <c r="K195" s="67">
        <f>IF(M195=0,"-",G195*100/M195-100)</f>
        <v>0</v>
      </c>
      <c r="L195" s="63">
        <v>23</v>
      </c>
      <c r="M195" s="64">
        <v>20</v>
      </c>
      <c r="N195" s="63">
        <v>25</v>
      </c>
    </row>
    <row r="196" spans="1:14" ht="23.25">
      <c r="A196" s="47" t="s">
        <v>269</v>
      </c>
      <c r="B196" s="49"/>
      <c r="C196" s="49"/>
      <c r="D196" s="50"/>
      <c r="E196" s="62"/>
      <c r="F196" s="69"/>
      <c r="G196" s="68"/>
      <c r="H196" s="69"/>
      <c r="I196" s="70"/>
      <c r="J196" s="55"/>
      <c r="K196" s="67" t="str">
        <f>IF(M196=0,"-",G196*100/M196-100)</f>
        <v>-</v>
      </c>
      <c r="L196" s="69"/>
      <c r="M196" s="68"/>
      <c r="N196" s="69"/>
    </row>
    <row r="197" spans="1:14" ht="23.25">
      <c r="A197" s="58" t="s">
        <v>270</v>
      </c>
      <c r="B197" s="71" t="s">
        <v>271</v>
      </c>
      <c r="C197" s="60" t="s">
        <v>272</v>
      </c>
      <c r="D197" s="61" t="str">
        <f>IF(F197&lt;&gt;"#REF!#REF!","*",IF(G197&lt;&gt;L197,"*",IF(H197&lt;&gt;M197,"*")))</f>
        <v>*</v>
      </c>
      <c r="E197" s="62" t="str">
        <f>IF(G197=0,"AUS",IF(I197=1,"ENT",IF(G197&lt;M197,"FRA",IF(G197&gt;M197,"FIR",IF(G197=M197,"EST")))))</f>
        <v>EST</v>
      </c>
      <c r="F197" s="63">
        <v>23</v>
      </c>
      <c r="G197" s="64">
        <v>25</v>
      </c>
      <c r="H197" s="63">
        <v>28</v>
      </c>
      <c r="I197" s="65"/>
      <c r="J197" s="66" t="s">
        <v>17</v>
      </c>
      <c r="K197" s="67">
        <f>IF(M197=0,"-",G197*100/M197-100)</f>
        <v>0</v>
      </c>
      <c r="L197" s="63">
        <v>23</v>
      </c>
      <c r="M197" s="64">
        <v>25</v>
      </c>
      <c r="N197" s="63">
        <v>28</v>
      </c>
    </row>
    <row r="198" spans="1:14" ht="23.25">
      <c r="A198" s="58" t="s">
        <v>270</v>
      </c>
      <c r="B198" s="71" t="s">
        <v>273</v>
      </c>
      <c r="C198" s="60" t="s">
        <v>272</v>
      </c>
      <c r="D198" s="61" t="str">
        <f>IF(F198&lt;&gt;"#REF!#REF!","*",IF(G198&lt;&gt;L198,"*",IF(H198&lt;&gt;M198,"*")))</f>
        <v>*</v>
      </c>
      <c r="E198" s="62" t="str">
        <f>IF(G198=0,"AUS",IF(I198=1,"ENT",IF(G198&lt;M198,"FRA",IF(G198&gt;M198,"FIR",IF(G198=M198,"EST")))))</f>
        <v>EST</v>
      </c>
      <c r="F198" s="63">
        <v>18</v>
      </c>
      <c r="G198" s="64">
        <v>20</v>
      </c>
      <c r="H198" s="63">
        <v>23</v>
      </c>
      <c r="I198" s="73"/>
      <c r="J198" s="66" t="s">
        <v>17</v>
      </c>
      <c r="K198" s="67">
        <f>IF(M198=0,"-",G198*100/M198-100)</f>
        <v>0</v>
      </c>
      <c r="L198" s="63">
        <v>18</v>
      </c>
      <c r="M198" s="64">
        <v>20</v>
      </c>
      <c r="N198" s="63">
        <v>23</v>
      </c>
    </row>
    <row r="199" spans="1:14" ht="23.25">
      <c r="A199" s="58" t="s">
        <v>274</v>
      </c>
      <c r="B199" s="59"/>
      <c r="C199" s="60" t="s">
        <v>272</v>
      </c>
      <c r="D199" s="61" t="str">
        <f>IF(F199&lt;&gt;"#REF!#REF!","*",IF(G199&lt;&gt;L199,"*",IF(H199&lt;&gt;M199,"*")))</f>
        <v>*</v>
      </c>
      <c r="E199" s="62" t="str">
        <f>IF(G199=0,"AUS",IF(I199=1,"ENT",IF(G199&lt;M199,"FRA",IF(G199&gt;M199,"FIR",IF(G199=M199,"EST")))))</f>
        <v>AUS</v>
      </c>
      <c r="F199" s="63">
        <v>0</v>
      </c>
      <c r="G199" s="64">
        <v>0</v>
      </c>
      <c r="H199" s="63">
        <v>0</v>
      </c>
      <c r="I199" s="65"/>
      <c r="J199" s="66" t="s">
        <v>78</v>
      </c>
      <c r="K199" s="67" t="str">
        <f>IF(M199=0,"-",G199*100/M199-100)</f>
        <v>-</v>
      </c>
      <c r="L199" s="63">
        <v>0</v>
      </c>
      <c r="M199" s="64">
        <v>0</v>
      </c>
      <c r="N199" s="63">
        <v>0</v>
      </c>
    </row>
    <row r="200" spans="1:14" ht="23.25">
      <c r="A200" s="47" t="s">
        <v>275</v>
      </c>
      <c r="B200" s="49"/>
      <c r="C200" s="49"/>
      <c r="D200" s="50"/>
      <c r="E200" s="62"/>
      <c r="F200" s="69"/>
      <c r="G200" s="68"/>
      <c r="H200" s="69"/>
      <c r="I200" s="70"/>
      <c r="J200" s="55"/>
      <c r="K200" s="67" t="str">
        <f>IF(M200=0,"-",G200*100/M200-100)</f>
        <v>-</v>
      </c>
      <c r="L200" s="69"/>
      <c r="M200" s="68"/>
      <c r="N200" s="69"/>
    </row>
    <row r="201" spans="1:14" ht="23.25">
      <c r="A201" s="58" t="s">
        <v>270</v>
      </c>
      <c r="B201" s="71" t="s">
        <v>271</v>
      </c>
      <c r="C201" s="60" t="s">
        <v>276</v>
      </c>
      <c r="D201" s="61" t="str">
        <f>IF(F201&lt;&gt;"#REF!#REF!","*",IF(G201&lt;&gt;L201,"*",IF(H201&lt;&gt;M201,"*")))</f>
        <v>*</v>
      </c>
      <c r="E201" s="62" t="str">
        <f>IF(G201=0,"AUS",IF(I201=1,"ENT",IF(G201&lt;M201,"FRA",IF(G201&gt;M201,"FIR",IF(G201=M201,"EST")))))</f>
        <v>FRA</v>
      </c>
      <c r="F201" s="63">
        <v>20</v>
      </c>
      <c r="G201" s="68">
        <v>20</v>
      </c>
      <c r="H201" s="63">
        <v>25</v>
      </c>
      <c r="I201" s="65"/>
      <c r="J201" s="66" t="s">
        <v>277</v>
      </c>
      <c r="K201" s="67">
        <f>IF(M201=0,"-",G201*100/M201-100)</f>
        <v>-13.043478260869563</v>
      </c>
      <c r="L201" s="63">
        <v>23</v>
      </c>
      <c r="M201" s="68">
        <v>23</v>
      </c>
      <c r="N201" s="63">
        <v>25</v>
      </c>
    </row>
    <row r="202" spans="1:14" ht="23.25">
      <c r="A202" s="58" t="s">
        <v>270</v>
      </c>
      <c r="B202" s="71" t="s">
        <v>273</v>
      </c>
      <c r="C202" s="60" t="s">
        <v>276</v>
      </c>
      <c r="D202" s="61" t="str">
        <f>IF(F202&lt;&gt;"#REF!#REF!","*",IF(G202&lt;&gt;L202,"*",IF(H202&lt;&gt;M202,"*")))</f>
        <v>*</v>
      </c>
      <c r="E202" s="62" t="str">
        <f>IF(G202=0,"AUS",IF(I202=1,"ENT",IF(G202&lt;M202,"FRA",IF(G202&gt;M202,"FIR",IF(G202=M202,"EST")))))</f>
        <v>FRA</v>
      </c>
      <c r="F202" s="63">
        <v>15</v>
      </c>
      <c r="G202" s="68">
        <v>15</v>
      </c>
      <c r="H202" s="63">
        <v>17</v>
      </c>
      <c r="I202" s="73"/>
      <c r="J202" s="66" t="s">
        <v>277</v>
      </c>
      <c r="K202" s="67">
        <f>IF(M202=0,"-",G202*100/M202-100)</f>
        <v>-16.66666666666667</v>
      </c>
      <c r="L202" s="63">
        <v>18</v>
      </c>
      <c r="M202" s="68">
        <v>18</v>
      </c>
      <c r="N202" s="63">
        <v>22</v>
      </c>
    </row>
    <row r="203" spans="1:50" ht="23.25">
      <c r="A203" s="58" t="s">
        <v>278</v>
      </c>
      <c r="B203" s="59"/>
      <c r="C203" s="60" t="s">
        <v>279</v>
      </c>
      <c r="D203" s="61" t="str">
        <f>IF(F203&lt;&gt;"#REF!#REF!","*",IF(G203&lt;&gt;L203,"*",IF(H203&lt;&gt;M203,"*")))</f>
        <v>*</v>
      </c>
      <c r="E203" s="62" t="str">
        <f>IF(G203=0,"AUS",IF(I203=1,"ENT",IF(G203&lt;M203,"FRA",IF(G203&gt;M203,"FIR",IF(G203=M203,"EST")))))</f>
        <v>EST</v>
      </c>
      <c r="F203" s="63">
        <v>100</v>
      </c>
      <c r="G203" s="68">
        <v>100</v>
      </c>
      <c r="H203" s="63">
        <v>120</v>
      </c>
      <c r="I203" s="65"/>
      <c r="J203" s="66" t="s">
        <v>54</v>
      </c>
      <c r="K203" s="67">
        <f>IF(M203=0,"-",G203*100/M203-100)</f>
        <v>0</v>
      </c>
      <c r="L203" s="63">
        <v>100</v>
      </c>
      <c r="M203" s="68">
        <v>100</v>
      </c>
      <c r="N203" s="63">
        <v>120</v>
      </c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79"/>
      <c r="AU203" s="79"/>
      <c r="AV203" s="79"/>
      <c r="AW203" s="79"/>
      <c r="AX203" s="79"/>
    </row>
    <row r="204" spans="1:50" ht="23.25">
      <c r="A204" s="58" t="s">
        <v>280</v>
      </c>
      <c r="B204" s="59"/>
      <c r="C204" s="60" t="s">
        <v>281</v>
      </c>
      <c r="D204" s="61" t="str">
        <f>IF(F204&lt;&gt;"#REF!#REF!","*",IF(G204&lt;&gt;L204,"*",IF(H204&lt;&gt;M204,"*")))</f>
        <v>*</v>
      </c>
      <c r="E204" s="62" t="str">
        <f>IF(G204=0,"AUS",IF(I204=1,"ENT",IF(G204&lt;M204,"FRA",IF(G204&gt;M204,"FIR",IF(G204=M204,"EST")))))</f>
        <v>EST</v>
      </c>
      <c r="F204" s="63">
        <v>40</v>
      </c>
      <c r="G204" s="64">
        <v>45</v>
      </c>
      <c r="H204" s="63">
        <v>50</v>
      </c>
      <c r="I204" s="65"/>
      <c r="J204" s="66" t="s">
        <v>78</v>
      </c>
      <c r="K204" s="67">
        <f>IF(M204=0,"-",G204*100/M204-100)</f>
        <v>0</v>
      </c>
      <c r="L204" s="63">
        <v>40</v>
      </c>
      <c r="M204" s="64">
        <v>45</v>
      </c>
      <c r="N204" s="63">
        <v>50</v>
      </c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  <c r="AM204" s="79"/>
      <c r="AN204" s="79"/>
      <c r="AO204" s="79"/>
      <c r="AP204" s="79"/>
      <c r="AQ204" s="79"/>
      <c r="AR204" s="79"/>
      <c r="AS204" s="79"/>
      <c r="AT204" s="79"/>
      <c r="AU204" s="79"/>
      <c r="AV204" s="79"/>
      <c r="AW204" s="79"/>
      <c r="AX204" s="79"/>
    </row>
    <row r="205" spans="1:14" ht="23.25">
      <c r="A205" s="75" t="s">
        <v>282</v>
      </c>
      <c r="B205" s="59"/>
      <c r="C205" s="60" t="s">
        <v>279</v>
      </c>
      <c r="D205" s="61" t="str">
        <f>IF(F205&lt;&gt;"#REF!#REF!","*",IF(G205&lt;&gt;L205,"*",IF(H205&lt;&gt;M205,"*")))</f>
        <v>*</v>
      </c>
      <c r="E205" s="62" t="str">
        <f>IF(G205=0,"AUS",IF(I205=1,"ENT",IF(G205&lt;M205,"FRA",IF(G205&gt;M205,"FIR",IF(G205=M205,"EST")))))</f>
        <v>AUS</v>
      </c>
      <c r="F205" s="63">
        <v>0</v>
      </c>
      <c r="G205" s="64">
        <v>0</v>
      </c>
      <c r="H205" s="63">
        <v>0</v>
      </c>
      <c r="I205" s="65"/>
      <c r="J205" s="66" t="s">
        <v>54</v>
      </c>
      <c r="K205" s="67" t="str">
        <f>IF(M205=0,"-",G205*100/M205-100)</f>
        <v>-</v>
      </c>
      <c r="L205" s="63">
        <v>0</v>
      </c>
      <c r="M205" s="64">
        <v>0</v>
      </c>
      <c r="N205" s="63">
        <v>0</v>
      </c>
    </row>
    <row r="206" spans="1:14" ht="23.25">
      <c r="A206" s="58" t="s">
        <v>283</v>
      </c>
      <c r="B206" s="59"/>
      <c r="C206" s="60" t="s">
        <v>284</v>
      </c>
      <c r="D206" s="61" t="str">
        <f>IF(F206&lt;&gt;"#REF!#REF!","*",IF(G206&lt;&gt;L206,"*",IF(H206&lt;&gt;M206,"*")))</f>
        <v>*</v>
      </c>
      <c r="E206" s="62" t="str">
        <f>IF(G206=0,"AUS",IF(I206=1,"ENT",IF(G206&lt;M206,"FRA",IF(G206&gt;M206,"FIR",IF(G206=M206,"EST")))))</f>
        <v>EST</v>
      </c>
      <c r="F206" s="63">
        <v>30</v>
      </c>
      <c r="G206" s="64">
        <v>40</v>
      </c>
      <c r="H206" s="63">
        <v>40</v>
      </c>
      <c r="I206" s="65"/>
      <c r="J206" s="66" t="s">
        <v>17</v>
      </c>
      <c r="K206" s="67">
        <f>IF(M206=0,"-",G206*100/M206-100)</f>
        <v>0</v>
      </c>
      <c r="L206" s="63">
        <v>30</v>
      </c>
      <c r="M206" s="64">
        <v>40</v>
      </c>
      <c r="N206" s="63">
        <v>40</v>
      </c>
    </row>
    <row r="207" spans="1:14" ht="23.25">
      <c r="A207" s="58" t="s">
        <v>285</v>
      </c>
      <c r="B207" s="59"/>
      <c r="C207" s="60" t="s">
        <v>284</v>
      </c>
      <c r="D207" s="61" t="str">
        <f>IF(F207&lt;&gt;"#REF!#REF!","*",IF(G207&lt;&gt;L207,"*",IF(H207&lt;&gt;M207,"*")))</f>
        <v>*</v>
      </c>
      <c r="E207" s="62" t="str">
        <f>IF(G207=0,"AUS",IF(I207=1,"ENT",IF(G207&lt;M207,"FRA",IF(G207&gt;M207,"FIR",IF(G207=M207,"EST")))))</f>
        <v>EST</v>
      </c>
      <c r="F207" s="63">
        <v>25</v>
      </c>
      <c r="G207" s="64">
        <v>30</v>
      </c>
      <c r="H207" s="63">
        <v>35</v>
      </c>
      <c r="I207" s="65"/>
      <c r="J207" s="104" t="s">
        <v>78</v>
      </c>
      <c r="K207" s="67">
        <f>IF(M207=0,"-",G207*100/M207-100)</f>
        <v>0</v>
      </c>
      <c r="L207" s="63">
        <v>25</v>
      </c>
      <c r="M207" s="64">
        <v>30</v>
      </c>
      <c r="N207" s="63">
        <v>35</v>
      </c>
    </row>
    <row r="208" spans="1:14" ht="23.25">
      <c r="A208" s="58" t="s">
        <v>286</v>
      </c>
      <c r="B208" s="71" t="s">
        <v>45</v>
      </c>
      <c r="C208" s="60" t="s">
        <v>284</v>
      </c>
      <c r="D208" s="61" t="str">
        <f>IF(F208&lt;&gt;"#REF!#REF!","*",IF(G208&lt;&gt;L208,"*",IF(H208&lt;&gt;M208,"*")))</f>
        <v>*</v>
      </c>
      <c r="E208" s="62" t="str">
        <f>IF(G208=0,"AUS",IF(I208=1,"ENT",IF(G208&lt;M208,"FRA",IF(G208&gt;M208,"FIR",IF(G208=M208,"EST")))))</f>
        <v>EST</v>
      </c>
      <c r="F208" s="63">
        <v>70</v>
      </c>
      <c r="G208" s="64">
        <v>70</v>
      </c>
      <c r="H208" s="105">
        <v>80</v>
      </c>
      <c r="I208" s="65"/>
      <c r="J208" s="66" t="s">
        <v>287</v>
      </c>
      <c r="K208" s="67">
        <f>IF(M208=0,"-",G208*100/M208-100)</f>
        <v>0</v>
      </c>
      <c r="L208" s="63">
        <v>70</v>
      </c>
      <c r="M208" s="64">
        <v>70</v>
      </c>
      <c r="N208" s="105">
        <v>80</v>
      </c>
    </row>
    <row r="209" spans="1:14" ht="23.25">
      <c r="A209" s="58" t="s">
        <v>288</v>
      </c>
      <c r="B209" s="71" t="s">
        <v>47</v>
      </c>
      <c r="C209" s="60" t="s">
        <v>284</v>
      </c>
      <c r="D209" s="61" t="str">
        <f>IF(F209&lt;&gt;"#REF!#REF!","*",IF(G209&lt;&gt;L209,"*",IF(H209&lt;&gt;M209,"*")))</f>
        <v>*</v>
      </c>
      <c r="E209" s="62" t="str">
        <f>IF(G209=0,"AUS",IF(I209=1,"ENT",IF(G209&lt;M209,"FRA",IF(G209&gt;M209,"FIR",IF(G209=M209,"EST")))))</f>
        <v>EST</v>
      </c>
      <c r="F209" s="63">
        <v>40</v>
      </c>
      <c r="G209" s="64">
        <v>40</v>
      </c>
      <c r="H209" s="63">
        <v>45</v>
      </c>
      <c r="I209" s="65"/>
      <c r="J209" s="66" t="s">
        <v>78</v>
      </c>
      <c r="K209" s="67">
        <f>IF(M209=0,"-",G209*100/M209-100)</f>
        <v>0</v>
      </c>
      <c r="L209" s="63">
        <v>40</v>
      </c>
      <c r="M209" s="64">
        <v>40</v>
      </c>
      <c r="N209" s="63">
        <v>45</v>
      </c>
    </row>
    <row r="210" spans="1:14" ht="23.25">
      <c r="A210" s="58" t="s">
        <v>289</v>
      </c>
      <c r="B210" s="71" t="s">
        <v>45</v>
      </c>
      <c r="C210" s="60" t="s">
        <v>290</v>
      </c>
      <c r="D210" s="61" t="str">
        <f>IF(F210&lt;&gt;"#REF!#REF!","*",IF(G210&lt;&gt;L210,"*",IF(H210&lt;&gt;M210,"*")))</f>
        <v>*</v>
      </c>
      <c r="E210" s="62" t="str">
        <f>IF(G210=0,"AUS",IF(I210=1,"ENT",IF(G210&lt;M210,"FRA",IF(G210&gt;M210,"FIR",IF(G210=M210,"EST")))))</f>
        <v>AUS</v>
      </c>
      <c r="F210" s="63">
        <v>0</v>
      </c>
      <c r="G210" s="64">
        <v>0</v>
      </c>
      <c r="H210" s="63">
        <v>0</v>
      </c>
      <c r="I210" s="73"/>
      <c r="J210" s="66" t="s">
        <v>54</v>
      </c>
      <c r="K210" s="67" t="str">
        <f>IF(M210=0,"-",G210*100/M210-100)</f>
        <v>-</v>
      </c>
      <c r="L210" s="63">
        <v>0</v>
      </c>
      <c r="M210" s="64">
        <v>0</v>
      </c>
      <c r="N210" s="63">
        <v>0</v>
      </c>
    </row>
    <row r="211" spans="1:123" ht="23.25">
      <c r="A211" s="58" t="s">
        <v>291</v>
      </c>
      <c r="B211" s="59"/>
      <c r="C211" s="60" t="s">
        <v>292</v>
      </c>
      <c r="D211" s="61" t="str">
        <f>IF(F211&lt;&gt;"#REF!#REF!","*",IF(G211&lt;&gt;L211,"*",IF(H211&lt;&gt;M211,"*")))</f>
        <v>*</v>
      </c>
      <c r="E211" s="62" t="str">
        <f>IF(G211=0,"AUS",IF(I211=1,"ENT",IF(G211&lt;M211,"FRA",IF(G211&gt;M211,"FIR",IF(G211=M211,"EST")))))</f>
        <v>EST</v>
      </c>
      <c r="F211" s="63">
        <v>25</v>
      </c>
      <c r="G211" s="64">
        <v>25</v>
      </c>
      <c r="H211" s="63">
        <v>28</v>
      </c>
      <c r="I211" s="65"/>
      <c r="J211" s="66" t="s">
        <v>54</v>
      </c>
      <c r="K211" s="67">
        <f>IF(M211=0,"-",G211*100/M211-100)</f>
        <v>0</v>
      </c>
      <c r="L211" s="63">
        <v>25</v>
      </c>
      <c r="M211" s="64">
        <v>25</v>
      </c>
      <c r="N211" s="63">
        <v>28</v>
      </c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  <c r="AS211" s="79"/>
      <c r="AT211" s="79"/>
      <c r="AU211" s="79"/>
      <c r="AV211" s="79"/>
      <c r="AW211" s="79"/>
      <c r="AX211" s="79"/>
      <c r="DS211" s="79"/>
    </row>
    <row r="212" spans="1:14" ht="23.25">
      <c r="A212" s="47" t="s">
        <v>293</v>
      </c>
      <c r="B212" s="49"/>
      <c r="C212" s="49"/>
      <c r="D212" s="50"/>
      <c r="E212" s="62"/>
      <c r="F212" s="69"/>
      <c r="G212" s="68"/>
      <c r="H212" s="69"/>
      <c r="I212" s="70"/>
      <c r="J212" s="55"/>
      <c r="K212" s="67" t="str">
        <f>IF(M212=0,"-",G212*100/M212-100)</f>
        <v>-</v>
      </c>
      <c r="L212" s="69"/>
      <c r="M212" s="68"/>
      <c r="N212" s="69"/>
    </row>
    <row r="213" spans="1:14" ht="23.25">
      <c r="A213" s="58" t="s">
        <v>294</v>
      </c>
      <c r="B213" s="71" t="s">
        <v>266</v>
      </c>
      <c r="C213" s="60" t="s">
        <v>276</v>
      </c>
      <c r="D213" s="61" t="str">
        <f>IF(F213&lt;&gt;"#REF!#REF!","*",IF(G213&lt;&gt;L213,"*",IF(H213&lt;&gt;M213,"*")))</f>
        <v>*</v>
      </c>
      <c r="E213" s="62" t="str">
        <f>IF(G213=0,"AUS",IF(I213=1,"ENT",IF(G213&lt;M213,"FRA",IF(G213&gt;M213,"FIR",IF(G213=M213,"EST")))))</f>
        <v>FRA</v>
      </c>
      <c r="F213" s="63">
        <v>20</v>
      </c>
      <c r="G213" s="64">
        <v>20</v>
      </c>
      <c r="H213" s="63">
        <v>22</v>
      </c>
      <c r="I213" s="73"/>
      <c r="J213" s="66" t="s">
        <v>17</v>
      </c>
      <c r="K213" s="67">
        <f>IF(M213=0,"-",G213*100/M213-100)</f>
        <v>-20</v>
      </c>
      <c r="L213" s="63">
        <v>25</v>
      </c>
      <c r="M213" s="64">
        <v>25</v>
      </c>
      <c r="N213" s="63">
        <v>30</v>
      </c>
    </row>
    <row r="214" spans="1:14" ht="23.25">
      <c r="A214" s="58" t="s">
        <v>294</v>
      </c>
      <c r="B214" s="71" t="s">
        <v>268</v>
      </c>
      <c r="C214" s="60" t="s">
        <v>276</v>
      </c>
      <c r="D214" s="61" t="str">
        <f>IF(F214&lt;&gt;"#REF!#REF!","*",IF(G214&lt;&gt;L214,"*",IF(H214&lt;&gt;M214,"*")))</f>
        <v>*</v>
      </c>
      <c r="E214" s="62" t="str">
        <f>IF(G214=0,"AUS",IF(I214=1,"ENT",IF(G214&lt;M214,"FRA",IF(G214&gt;M214,"FIR",IF(G214=M214,"EST")))))</f>
        <v>FRA</v>
      </c>
      <c r="F214" s="63">
        <v>18</v>
      </c>
      <c r="G214" s="64">
        <v>18</v>
      </c>
      <c r="H214" s="63" t="s">
        <v>31</v>
      </c>
      <c r="I214" s="65"/>
      <c r="J214" s="66" t="s">
        <v>17</v>
      </c>
      <c r="K214" s="67">
        <f>IF(M214=0,"-",G214*100/M214-100)</f>
        <v>-21.73913043478261</v>
      </c>
      <c r="L214" s="63">
        <v>25</v>
      </c>
      <c r="M214" s="64">
        <v>23</v>
      </c>
      <c r="N214" s="63">
        <v>28</v>
      </c>
    </row>
    <row r="215" spans="1:14" s="79" customFormat="1" ht="23.25">
      <c r="A215" s="58" t="s">
        <v>295</v>
      </c>
      <c r="B215" s="71" t="s">
        <v>266</v>
      </c>
      <c r="C215" s="60" t="s">
        <v>276</v>
      </c>
      <c r="D215" s="61" t="str">
        <f>IF(F215&lt;&gt;"#REF!#REF!","*",IF(G215&lt;&gt;L215,"*",IF(H215&lt;&gt;M215,"*")))</f>
        <v>*</v>
      </c>
      <c r="E215" s="62" t="str">
        <f>IF(G215=0,"AUS",IF(I215=1,"ENT",IF(G215&lt;M215,"FRA",IF(G215&gt;M215,"FIR",IF(G215=M215,"EST")))))</f>
        <v>AUS</v>
      </c>
      <c r="F215" s="63">
        <v>0</v>
      </c>
      <c r="G215" s="64">
        <v>0</v>
      </c>
      <c r="H215" s="63">
        <v>0</v>
      </c>
      <c r="I215" s="65"/>
      <c r="J215" s="66" t="s">
        <v>78</v>
      </c>
      <c r="K215" s="67" t="str">
        <f>IF(M215=0,"-",G215*100/M215-100)</f>
        <v>-</v>
      </c>
      <c r="L215" s="63">
        <v>0</v>
      </c>
      <c r="M215" s="64">
        <v>0</v>
      </c>
      <c r="N215" s="63">
        <v>0</v>
      </c>
    </row>
    <row r="216" spans="1:14" ht="23.25">
      <c r="A216" s="58" t="s">
        <v>295</v>
      </c>
      <c r="B216" s="71" t="s">
        <v>268</v>
      </c>
      <c r="C216" s="60" t="s">
        <v>276</v>
      </c>
      <c r="D216" s="61" t="str">
        <f>IF(F216&lt;&gt;"#REF!#REF!","*",IF(G216&lt;&gt;L216,"*",IF(H216&lt;&gt;M216,"*")))</f>
        <v>*</v>
      </c>
      <c r="E216" s="62" t="str">
        <f>IF(G216=0,"AUS",IF(I216=1,"ENT",IF(G216&lt;M216,"FRA",IF(G216&gt;M216,"FIR",IF(G216=M216,"EST")))))</f>
        <v>EST</v>
      </c>
      <c r="F216" s="63">
        <v>30</v>
      </c>
      <c r="G216" s="64">
        <v>30</v>
      </c>
      <c r="H216" s="63">
        <v>32</v>
      </c>
      <c r="I216" s="65"/>
      <c r="J216" s="66" t="s">
        <v>267</v>
      </c>
      <c r="K216" s="67">
        <f>IF(M216=0,"-",G216*100/M216-100)</f>
        <v>0</v>
      </c>
      <c r="L216" s="63">
        <v>30</v>
      </c>
      <c r="M216" s="64">
        <v>30</v>
      </c>
      <c r="N216" s="63">
        <v>32</v>
      </c>
    </row>
    <row r="217" spans="1:14" ht="23.25">
      <c r="A217" s="58" t="s">
        <v>295</v>
      </c>
      <c r="B217" s="71" t="s">
        <v>296</v>
      </c>
      <c r="C217" s="60" t="s">
        <v>276</v>
      </c>
      <c r="D217" s="61" t="str">
        <f>IF(F217&lt;&gt;"#REF!#REF!","*",IF(G217&lt;&gt;L217,"*",IF(H217&lt;&gt;M217,"*")))</f>
        <v>*</v>
      </c>
      <c r="E217" s="62" t="str">
        <f>IF(G217=0,"AUS",IF(I217=1,"ENT",IF(G217&lt;M217,"FRA",IF(G217&gt;M217,"FIR",IF(G217=M217,"EST")))))</f>
        <v>FRA</v>
      </c>
      <c r="F217" s="63">
        <v>20</v>
      </c>
      <c r="G217" s="64">
        <v>20</v>
      </c>
      <c r="H217" s="63">
        <v>23</v>
      </c>
      <c r="I217" s="65"/>
      <c r="J217" s="66" t="s">
        <v>267</v>
      </c>
      <c r="K217" s="67">
        <f>IF(M217=0,"-",G217*100/M217-100)</f>
        <v>-13.043478260869563</v>
      </c>
      <c r="L217" s="63">
        <v>20</v>
      </c>
      <c r="M217" s="64">
        <v>23</v>
      </c>
      <c r="N217" s="63">
        <v>25</v>
      </c>
    </row>
    <row r="218" spans="1:14" ht="23.25">
      <c r="A218" s="58" t="s">
        <v>297</v>
      </c>
      <c r="B218" s="71" t="s">
        <v>266</v>
      </c>
      <c r="C218" s="60" t="s">
        <v>276</v>
      </c>
      <c r="D218" s="61" t="str">
        <f>IF(F218&lt;&gt;"#REF!#REF!","*",IF(G218&lt;&gt;L218,"*",IF(H218&lt;&gt;M218,"*")))</f>
        <v>*</v>
      </c>
      <c r="E218" s="62" t="str">
        <f>IF(G218=0,"AUS",IF(I218=1,"ENT",IF(G218&lt;M218,"FRA",IF(G218&gt;M218,"FIR",IF(G218=M218,"EST")))))</f>
        <v>FRA</v>
      </c>
      <c r="F218" s="63">
        <v>70</v>
      </c>
      <c r="G218" s="64">
        <v>70</v>
      </c>
      <c r="H218" s="63">
        <v>80</v>
      </c>
      <c r="I218" s="73"/>
      <c r="J218" s="66" t="s">
        <v>17</v>
      </c>
      <c r="K218" s="67">
        <f>IF(M218=0,"-",G218*100/M218-100)</f>
        <v>-6.666666666666671</v>
      </c>
      <c r="L218" s="63">
        <v>70</v>
      </c>
      <c r="M218" s="64">
        <v>75</v>
      </c>
      <c r="N218" s="63">
        <v>80</v>
      </c>
    </row>
    <row r="219" spans="1:14" ht="23.25">
      <c r="A219" s="58" t="s">
        <v>297</v>
      </c>
      <c r="B219" s="71" t="s">
        <v>268</v>
      </c>
      <c r="C219" s="60" t="s">
        <v>276</v>
      </c>
      <c r="D219" s="61" t="str">
        <f>IF(F219&lt;&gt;"#REF!#REF!","*",IF(G219&lt;&gt;L219,"*",IF(H219&lt;&gt;M219,"*")))</f>
        <v>*</v>
      </c>
      <c r="E219" s="62" t="str">
        <f>IF(G219=0,"AUS",IF(I219=1,"ENT",IF(G219&lt;M219,"FRA",IF(G219&gt;M219,"FIR",IF(G219=M219,"EST")))))</f>
        <v>FRA</v>
      </c>
      <c r="F219" s="63">
        <v>40</v>
      </c>
      <c r="G219" s="64">
        <v>45</v>
      </c>
      <c r="H219" s="63">
        <v>45</v>
      </c>
      <c r="I219" s="65"/>
      <c r="J219" s="66" t="s">
        <v>17</v>
      </c>
      <c r="K219" s="67">
        <f>IF(M219=0,"-",G219*100/M219-100)</f>
        <v>-10</v>
      </c>
      <c r="L219" s="63">
        <v>40</v>
      </c>
      <c r="M219" s="64">
        <v>50</v>
      </c>
      <c r="N219" s="63">
        <v>45</v>
      </c>
    </row>
    <row r="220" spans="1:14" ht="23.25">
      <c r="A220" s="47" t="s">
        <v>298</v>
      </c>
      <c r="B220" s="80"/>
      <c r="C220" s="49"/>
      <c r="D220" s="50"/>
      <c r="E220" s="62"/>
      <c r="F220" s="69"/>
      <c r="G220" s="68"/>
      <c r="H220" s="69"/>
      <c r="I220" s="70"/>
      <c r="J220" s="55"/>
      <c r="K220" s="67" t="str">
        <f>IF(M220=0,"-",G220*100/M220-100)</f>
        <v>-</v>
      </c>
      <c r="L220" s="69"/>
      <c r="M220" s="68"/>
      <c r="N220" s="69"/>
    </row>
    <row r="221" spans="1:50" ht="23.25">
      <c r="A221" s="58" t="s">
        <v>299</v>
      </c>
      <c r="B221" s="59"/>
      <c r="C221" s="60" t="s">
        <v>272</v>
      </c>
      <c r="D221" s="61" t="str">
        <f>IF(F221&lt;&gt;"#REF!#REF!","*",IF(G221&lt;&gt;L221,"*",IF(H221&lt;&gt;M221,"*")))</f>
        <v>*</v>
      </c>
      <c r="E221" s="62" t="str">
        <f>IF(G221=0,"AUS",IF(I221=1,"ENT",IF(G221&lt;M221,"FRA",IF(G221&gt;M221,"FIR",IF(G221=M221,"EST")))))</f>
        <v>EST</v>
      </c>
      <c r="F221" s="63">
        <v>60</v>
      </c>
      <c r="G221" s="64">
        <v>70</v>
      </c>
      <c r="H221" s="63">
        <v>80</v>
      </c>
      <c r="I221" s="65"/>
      <c r="J221" s="66" t="s">
        <v>78</v>
      </c>
      <c r="K221" s="67">
        <f>IF(M221=0,"-",G221*100/M221-100)</f>
        <v>0</v>
      </c>
      <c r="L221" s="63">
        <v>60</v>
      </c>
      <c r="M221" s="64">
        <v>70</v>
      </c>
      <c r="N221" s="63">
        <v>80</v>
      </c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/>
      <c r="AL221" s="79"/>
      <c r="AM221" s="79"/>
      <c r="AN221" s="79"/>
      <c r="AO221" s="79"/>
      <c r="AP221" s="79"/>
      <c r="AQ221" s="79"/>
      <c r="AR221" s="79"/>
      <c r="AS221" s="79"/>
      <c r="AT221" s="79"/>
      <c r="AU221" s="79"/>
      <c r="AV221" s="79"/>
      <c r="AW221" s="79"/>
      <c r="AX221" s="79"/>
    </row>
    <row r="222" spans="1:50" ht="23.25">
      <c r="A222" s="58" t="s">
        <v>300</v>
      </c>
      <c r="B222" s="59"/>
      <c r="C222" s="60" t="s">
        <v>272</v>
      </c>
      <c r="D222" s="61" t="str">
        <f>IF(F222&lt;&gt;"#REF!#REF!","*",IF(G222&lt;&gt;L222,"*",IF(H222&lt;&gt;M222,"*")))</f>
        <v>*</v>
      </c>
      <c r="E222" s="62" t="str">
        <f>IF(G222=0,"AUS",IF(I222=1,"ENT",IF(G222&lt;M222,"FRA",IF(G222&gt;M222,"FIR",IF(G222=M222,"EST")))))</f>
        <v>EST</v>
      </c>
      <c r="F222" s="63">
        <v>50</v>
      </c>
      <c r="G222" s="64">
        <v>60</v>
      </c>
      <c r="H222" s="63">
        <v>60</v>
      </c>
      <c r="I222" s="65"/>
      <c r="J222" s="66" t="s">
        <v>17</v>
      </c>
      <c r="K222" s="67">
        <f>IF(M222=0,"-",G222*100/M222-100)</f>
        <v>0</v>
      </c>
      <c r="L222" s="63">
        <v>50</v>
      </c>
      <c r="M222" s="64">
        <v>60</v>
      </c>
      <c r="N222" s="63">
        <v>60</v>
      </c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  <c r="AK222" s="79"/>
      <c r="AL222" s="79"/>
      <c r="AM222" s="79"/>
      <c r="AN222" s="79"/>
      <c r="AO222" s="79"/>
      <c r="AP222" s="79"/>
      <c r="AQ222" s="79"/>
      <c r="AR222" s="79"/>
      <c r="AS222" s="79"/>
      <c r="AT222" s="79"/>
      <c r="AU222" s="79"/>
      <c r="AV222" s="79"/>
      <c r="AW222" s="79"/>
      <c r="AX222" s="79"/>
    </row>
    <row r="223" spans="1:14" ht="23.25">
      <c r="A223" s="47" t="s">
        <v>301</v>
      </c>
      <c r="B223" s="49"/>
      <c r="C223" s="49"/>
      <c r="D223" s="50"/>
      <c r="E223" s="62"/>
      <c r="F223" s="69"/>
      <c r="G223" s="68"/>
      <c r="H223" s="69"/>
      <c r="I223" s="70"/>
      <c r="J223" s="55"/>
      <c r="K223" s="67" t="str">
        <f>IF(M223=0,"-",G223*100/M223-100)</f>
        <v>-</v>
      </c>
      <c r="L223" s="69"/>
      <c r="M223" s="68"/>
      <c r="N223" s="69"/>
    </row>
    <row r="224" spans="1:14" ht="23.25">
      <c r="A224" s="58" t="s">
        <v>66</v>
      </c>
      <c r="B224" s="71" t="s">
        <v>266</v>
      </c>
      <c r="C224" s="60" t="s">
        <v>272</v>
      </c>
      <c r="D224" s="61" t="str">
        <f>IF(F224&lt;&gt;"#REF!#REF!","*",IF(G224&lt;&gt;L224,"*",IF(H224&lt;&gt;M224,"*")))</f>
        <v>*</v>
      </c>
      <c r="E224" s="62" t="str">
        <f>IF(G224=0,"AUS",IF(I224=1,"ENT",IF(G224&lt;M224,"FRA",IF(G224&gt;M224,"FIR",IF(G224=M224,"EST")))))</f>
        <v>FRA</v>
      </c>
      <c r="F224" s="63">
        <v>20</v>
      </c>
      <c r="G224" s="64">
        <v>22</v>
      </c>
      <c r="H224" s="63">
        <v>25</v>
      </c>
      <c r="I224" s="65"/>
      <c r="J224" s="66" t="s">
        <v>17</v>
      </c>
      <c r="K224" s="67">
        <f>IF(M224=0,"-",G224*100/M224-100)</f>
        <v>-12</v>
      </c>
      <c r="L224" s="63">
        <v>22</v>
      </c>
      <c r="M224" s="64">
        <v>25</v>
      </c>
      <c r="N224" s="63">
        <v>30</v>
      </c>
    </row>
    <row r="225" spans="1:14" ht="23.25">
      <c r="A225" s="58" t="s">
        <v>66</v>
      </c>
      <c r="B225" s="71" t="s">
        <v>268</v>
      </c>
      <c r="C225" s="60" t="s">
        <v>272</v>
      </c>
      <c r="D225" s="61" t="str">
        <f>IF(F225&lt;&gt;"#REF!#REF!","*",IF(G225&lt;&gt;L225,"*",IF(H225&lt;&gt;M225,"*")))</f>
        <v>*</v>
      </c>
      <c r="E225" s="62" t="str">
        <f>IF(G225=0,"AUS",IF(I225=1,"ENT",IF(G225&lt;M225,"FRA",IF(G225&gt;M225,"FIR",IF(G225=M225,"EST")))))</f>
        <v>EST</v>
      </c>
      <c r="F225" s="63">
        <v>15</v>
      </c>
      <c r="G225" s="64">
        <v>20</v>
      </c>
      <c r="H225" s="63">
        <v>25</v>
      </c>
      <c r="I225" s="65"/>
      <c r="J225" s="66" t="s">
        <v>17</v>
      </c>
      <c r="K225" s="67">
        <f>IF(M225=0,"-",G225*100/M225-100)</f>
        <v>0</v>
      </c>
      <c r="L225" s="63">
        <v>18</v>
      </c>
      <c r="M225" s="64">
        <v>20</v>
      </c>
      <c r="N225" s="63">
        <v>25</v>
      </c>
    </row>
    <row r="226" spans="1:14" ht="23.25">
      <c r="A226" s="58" t="s">
        <v>302</v>
      </c>
      <c r="B226" s="71" t="s">
        <v>266</v>
      </c>
      <c r="C226" s="60" t="s">
        <v>272</v>
      </c>
      <c r="D226" s="61" t="str">
        <f>IF(F226&lt;&gt;"#REF!#REF!","*",IF(G226&lt;&gt;L226,"*",IF(H226&lt;&gt;M226,"*")))</f>
        <v>*</v>
      </c>
      <c r="E226" s="62" t="str">
        <f>IF(G226=0,"AUS",IF(I226=1,"ENT",IF(G226&lt;M226,"FRA",IF(G226&gt;M226,"FIR",IF(G226=M226,"EST")))))</f>
        <v>EST</v>
      </c>
      <c r="F226" s="63">
        <v>35</v>
      </c>
      <c r="G226" s="64">
        <v>40</v>
      </c>
      <c r="H226" s="63">
        <v>40</v>
      </c>
      <c r="I226" s="65"/>
      <c r="J226" s="66" t="s">
        <v>17</v>
      </c>
      <c r="K226" s="67">
        <f>IF(M226=0,"-",G226*100/M226-100)</f>
        <v>0</v>
      </c>
      <c r="L226" s="63">
        <v>35</v>
      </c>
      <c r="M226" s="64">
        <v>40</v>
      </c>
      <c r="N226" s="63">
        <v>40</v>
      </c>
    </row>
    <row r="227" spans="1:14" ht="23.25">
      <c r="A227" s="58" t="s">
        <v>302</v>
      </c>
      <c r="B227" s="71" t="s">
        <v>268</v>
      </c>
      <c r="C227" s="60" t="s">
        <v>272</v>
      </c>
      <c r="D227" s="61" t="str">
        <f>IF(F227&lt;&gt;"#REF!#REF!","*",IF(G227&lt;&gt;L227,"*",IF(H227&lt;&gt;M227,"*")))</f>
        <v>*</v>
      </c>
      <c r="E227" s="62" t="str">
        <f>IF(G227=0,"AUS",IF(I227=1,"ENT",IF(G227&lt;M227,"FRA",IF(G227&gt;M227,"FIR",IF(G227=M227,"EST")))))</f>
        <v>AUS</v>
      </c>
      <c r="F227" s="63">
        <v>0</v>
      </c>
      <c r="G227" s="64">
        <v>0</v>
      </c>
      <c r="H227" s="63">
        <v>0</v>
      </c>
      <c r="I227" s="65"/>
      <c r="J227" s="66" t="s">
        <v>17</v>
      </c>
      <c r="K227" s="67" t="str">
        <f>IF(M227=0,"-",G227*100/M227-100)</f>
        <v>-</v>
      </c>
      <c r="L227" s="63">
        <v>0</v>
      </c>
      <c r="M227" s="64">
        <v>0</v>
      </c>
      <c r="N227" s="63">
        <v>0</v>
      </c>
    </row>
    <row r="228" spans="1:14" ht="23.25">
      <c r="A228" s="58" t="s">
        <v>135</v>
      </c>
      <c r="B228" s="59"/>
      <c r="C228" s="60" t="s">
        <v>272</v>
      </c>
      <c r="D228" s="61" t="str">
        <f>IF(F228&lt;&gt;"#REF!#REF!","*",IF(G228&lt;&gt;L228,"*",IF(H228&lt;&gt;M228,"*")))</f>
        <v>*</v>
      </c>
      <c r="E228" s="62" t="str">
        <f>IF(G228=0,"AUS",IF(I228=1,"ENT",IF(G228&lt;M228,"FRA",IF(G228&gt;M228,"FIR",IF(G228=M228,"EST")))))</f>
        <v>EST</v>
      </c>
      <c r="F228" s="63">
        <v>35</v>
      </c>
      <c r="G228" s="64">
        <v>40</v>
      </c>
      <c r="H228" s="63">
        <v>45</v>
      </c>
      <c r="I228" s="65"/>
      <c r="J228" s="66" t="s">
        <v>17</v>
      </c>
      <c r="K228" s="67">
        <f>IF(M228=0,"-",G228*100/M228-100)</f>
        <v>0</v>
      </c>
      <c r="L228" s="63">
        <v>35</v>
      </c>
      <c r="M228" s="64">
        <v>40</v>
      </c>
      <c r="N228" s="63">
        <v>45</v>
      </c>
    </row>
    <row r="229" spans="1:14" ht="23.25">
      <c r="A229" s="58" t="s">
        <v>303</v>
      </c>
      <c r="B229" s="59"/>
      <c r="C229" s="60" t="s">
        <v>272</v>
      </c>
      <c r="D229" s="61" t="str">
        <f>IF(F229&lt;&gt;"#REF!#REF!","*",IF(G229&lt;&gt;L229,"*",IF(H229&lt;&gt;M229,"*")))</f>
        <v>*</v>
      </c>
      <c r="E229" s="62" t="str">
        <f>IF(G229=0,"AUS",IF(I229=1,"ENT",IF(G229&lt;M229,"FRA",IF(G229&gt;M229,"FIR",IF(G229=M229,"EST")))))</f>
        <v>AUS</v>
      </c>
      <c r="F229" s="63">
        <v>0</v>
      </c>
      <c r="G229" s="64">
        <v>0</v>
      </c>
      <c r="H229" s="63">
        <v>0</v>
      </c>
      <c r="I229" s="65"/>
      <c r="J229" s="66" t="s">
        <v>54</v>
      </c>
      <c r="K229" s="67" t="str">
        <f>IF(M229=0,"-",G229*100/M229-100)</f>
        <v>-</v>
      </c>
      <c r="L229" s="63">
        <v>0</v>
      </c>
      <c r="M229" s="64">
        <v>0</v>
      </c>
      <c r="N229" s="63">
        <v>0</v>
      </c>
    </row>
    <row r="230" spans="1:14" ht="23.25">
      <c r="A230" s="47" t="s">
        <v>304</v>
      </c>
      <c r="B230" s="49"/>
      <c r="C230" s="49"/>
      <c r="D230" s="50"/>
      <c r="E230" s="62"/>
      <c r="F230" s="69"/>
      <c r="G230" s="68"/>
      <c r="H230" s="69"/>
      <c r="I230" s="70"/>
      <c r="J230" s="55"/>
      <c r="K230" s="67" t="str">
        <f>IF(M230=0,"-",G230*100/M230-100)</f>
        <v>-</v>
      </c>
      <c r="L230" s="69"/>
      <c r="M230" s="68"/>
      <c r="N230" s="69"/>
    </row>
    <row r="231" spans="1:14" ht="23.25">
      <c r="A231" s="58" t="s">
        <v>305</v>
      </c>
      <c r="B231" s="71" t="s">
        <v>266</v>
      </c>
      <c r="C231" s="60" t="s">
        <v>276</v>
      </c>
      <c r="D231" s="61" t="str">
        <f>IF(F231&lt;&gt;"#REF!#REF!","*",IF(G231&lt;&gt;L231,"*",IF(H231&lt;&gt;M231,"*")))</f>
        <v>*</v>
      </c>
      <c r="E231" s="62" t="str">
        <f>IF(G231=0,"AUS",IF(I231=1,"ENT",IF(G231&lt;M231,"FRA",IF(G231&gt;M231,"FIR",IF(G231=M231,"EST")))))</f>
        <v>FIR</v>
      </c>
      <c r="F231" s="63">
        <v>25</v>
      </c>
      <c r="G231" s="64">
        <v>30</v>
      </c>
      <c r="H231" s="63">
        <v>35</v>
      </c>
      <c r="I231" s="65"/>
      <c r="J231" s="66" t="s">
        <v>277</v>
      </c>
      <c r="K231" s="67">
        <f>IF(M231=0,"-",G231*100/M231-100)</f>
        <v>7.142857142857139</v>
      </c>
      <c r="L231" s="63">
        <v>25</v>
      </c>
      <c r="M231" s="64">
        <v>28</v>
      </c>
      <c r="N231" s="63">
        <v>35</v>
      </c>
    </row>
    <row r="232" spans="1:14" ht="23.25">
      <c r="A232" s="58" t="s">
        <v>305</v>
      </c>
      <c r="B232" s="71" t="s">
        <v>268</v>
      </c>
      <c r="C232" s="60" t="s">
        <v>276</v>
      </c>
      <c r="D232" s="61" t="str">
        <f>IF(F232&lt;&gt;"#REF!#REF!","*",IF(G232&lt;&gt;L232,"*",IF(H232&lt;&gt;M232,"*")))</f>
        <v>*</v>
      </c>
      <c r="E232" s="62" t="str">
        <f>IF(G232=0,"AUS",IF(I232=1,"ENT",IF(G232&lt;M232,"FRA",IF(G232&gt;M232,"FIR",IF(G232=M232,"EST")))))</f>
        <v>FIR</v>
      </c>
      <c r="F232" s="63">
        <v>20</v>
      </c>
      <c r="G232" s="64">
        <v>22</v>
      </c>
      <c r="H232" s="63">
        <v>22</v>
      </c>
      <c r="I232" s="65"/>
      <c r="J232" s="66" t="s">
        <v>277</v>
      </c>
      <c r="K232" s="67">
        <f>IF(M232=0,"-",G232*100/M232-100)</f>
        <v>10</v>
      </c>
      <c r="L232" s="63">
        <v>20</v>
      </c>
      <c r="M232" s="64">
        <v>20</v>
      </c>
      <c r="N232" s="63">
        <v>22</v>
      </c>
    </row>
    <row r="233" spans="1:14" ht="23.25">
      <c r="A233" s="58" t="s">
        <v>306</v>
      </c>
      <c r="B233" s="71" t="s">
        <v>266</v>
      </c>
      <c r="C233" s="60" t="s">
        <v>307</v>
      </c>
      <c r="D233" s="61" t="str">
        <f>IF(F233&lt;&gt;"#REF!#REF!","*",IF(G233&lt;&gt;L233,"*",IF(H233&lt;&gt;M233,"*")))</f>
        <v>*</v>
      </c>
      <c r="E233" s="62" t="str">
        <f>IF(G233=0,"AUS",IF(I233=1,"ENT",IF(G233&lt;M233,"FRA",IF(G233&gt;M233,"FIR",IF(G233=M233,"EST")))))</f>
        <v>EST</v>
      </c>
      <c r="F233" s="63">
        <v>13</v>
      </c>
      <c r="G233" s="64">
        <v>13</v>
      </c>
      <c r="H233" s="63">
        <v>15</v>
      </c>
      <c r="I233" s="65"/>
      <c r="J233" s="66" t="s">
        <v>54</v>
      </c>
      <c r="K233" s="67">
        <f>IF(M233=0,"-",G233*100/M233-100)</f>
        <v>0</v>
      </c>
      <c r="L233" s="63">
        <v>13</v>
      </c>
      <c r="M233" s="64">
        <v>13</v>
      </c>
      <c r="N233" s="63">
        <v>15</v>
      </c>
    </row>
    <row r="234" spans="1:14" ht="23.25">
      <c r="A234" s="58" t="s">
        <v>308</v>
      </c>
      <c r="B234" s="71" t="s">
        <v>266</v>
      </c>
      <c r="C234" s="60" t="s">
        <v>309</v>
      </c>
      <c r="D234" s="61" t="str">
        <f>IF(F234&lt;&gt;"#REF!#REF!","*",IF(G234&lt;&gt;L234,"*",IF(H234&lt;&gt;M234,"*")))</f>
        <v>*</v>
      </c>
      <c r="E234" s="62" t="str">
        <f>IF(G234=0,"AUS",IF(I234=1,"ENT",IF(G234&lt;M234,"FRA",IF(G234&gt;M234,"FIR",IF(G234=M234,"EST")))))</f>
        <v>EST</v>
      </c>
      <c r="F234" s="63">
        <v>7</v>
      </c>
      <c r="G234" s="64">
        <v>8</v>
      </c>
      <c r="H234" s="63">
        <v>8</v>
      </c>
      <c r="I234" s="65"/>
      <c r="J234" s="66" t="s">
        <v>17</v>
      </c>
      <c r="K234" s="67">
        <f>IF(M234=0,"-",G234*100/M234-100)</f>
        <v>0</v>
      </c>
      <c r="L234" s="63">
        <v>7</v>
      </c>
      <c r="M234" s="64">
        <v>8</v>
      </c>
      <c r="N234" s="63">
        <v>8</v>
      </c>
    </row>
    <row r="235" spans="1:14" ht="23.25">
      <c r="A235" s="58" t="s">
        <v>308</v>
      </c>
      <c r="B235" s="71" t="s">
        <v>266</v>
      </c>
      <c r="C235" s="60" t="s">
        <v>310</v>
      </c>
      <c r="D235" s="61" t="str">
        <f>IF(F235&lt;&gt;"#REF!#REF!","*",IF(G235&lt;&gt;L235,"*",IF(H235&lt;&gt;M235,"*")))</f>
        <v>*</v>
      </c>
      <c r="E235" s="62" t="str">
        <f>IF(G235=0,"AUS",IF(I235=1,"ENT",IF(G235&lt;M235,"FRA",IF(G235&gt;M235,"FIR",IF(G235=M235,"EST")))))</f>
        <v>EST</v>
      </c>
      <c r="F235" s="63">
        <v>1.5</v>
      </c>
      <c r="G235" s="64">
        <v>2</v>
      </c>
      <c r="H235" s="63">
        <v>2</v>
      </c>
      <c r="I235" s="65"/>
      <c r="J235" s="66" t="s">
        <v>17</v>
      </c>
      <c r="K235" s="67">
        <f>IF(M235=0,"-",G235*100/M235-100)</f>
        <v>0</v>
      </c>
      <c r="L235" s="63">
        <v>1.5</v>
      </c>
      <c r="M235" s="64">
        <v>2</v>
      </c>
      <c r="N235" s="63">
        <v>2</v>
      </c>
    </row>
    <row r="236" spans="1:14" ht="23.25">
      <c r="A236" s="58" t="s">
        <v>308</v>
      </c>
      <c r="B236" s="71" t="s">
        <v>266</v>
      </c>
      <c r="C236" s="60" t="s">
        <v>311</v>
      </c>
      <c r="D236" s="61" t="str">
        <f>IF(F236&lt;&gt;"#REF!#REF!","*",IF(G236&lt;&gt;L236,"*",IF(H236&lt;&gt;M236,"*")))</f>
        <v>*</v>
      </c>
      <c r="E236" s="62" t="str">
        <f>IF(G236=0,"AUS",IF(I236=1,"ENT",IF(G236&lt;M236,"FRA",IF(G236&gt;M236,"FIR",IF(G236=M236,"EST")))))</f>
        <v>EST</v>
      </c>
      <c r="F236" s="69">
        <v>2</v>
      </c>
      <c r="G236" s="64">
        <v>2.5</v>
      </c>
      <c r="H236" s="63">
        <v>2.5</v>
      </c>
      <c r="I236" s="65"/>
      <c r="J236" s="66" t="s">
        <v>17</v>
      </c>
      <c r="K236" s="67">
        <f>IF(M236=0,"-",G236*100/M236-100)</f>
        <v>0</v>
      </c>
      <c r="L236" s="69">
        <v>2</v>
      </c>
      <c r="M236" s="64">
        <v>2.5</v>
      </c>
      <c r="N236" s="63">
        <v>2.5</v>
      </c>
    </row>
    <row r="237" spans="1:14" s="106" customFormat="1" ht="23.25">
      <c r="A237" s="58" t="s">
        <v>312</v>
      </c>
      <c r="B237" s="71" t="s">
        <v>266</v>
      </c>
      <c r="C237" s="60" t="s">
        <v>276</v>
      </c>
      <c r="D237" s="61" t="str">
        <f>IF(F237&lt;&gt;"#REF!#REF!","*",IF(G237&lt;&gt;L237,"*",IF(H237&lt;&gt;M237,"*")))</f>
        <v>*</v>
      </c>
      <c r="E237" s="62" t="str">
        <f>IF(G237=0,"AUS",IF(I237=1,"ENT",IF(G237&lt;M237,"FRA",IF(G237&gt;M237,"FIR",IF(G237=M237,"EST")))))</f>
        <v>EST</v>
      </c>
      <c r="F237" s="63">
        <v>20</v>
      </c>
      <c r="G237" s="64">
        <v>20</v>
      </c>
      <c r="H237" s="63">
        <v>23</v>
      </c>
      <c r="I237" s="65"/>
      <c r="J237" s="66" t="s">
        <v>54</v>
      </c>
      <c r="K237" s="67">
        <f>IF(M237=0,"-",G237*100/M237-100)</f>
        <v>0</v>
      </c>
      <c r="L237" s="63">
        <v>20</v>
      </c>
      <c r="M237" s="64">
        <v>20</v>
      </c>
      <c r="N237" s="63">
        <v>23</v>
      </c>
    </row>
    <row r="238" spans="1:50" ht="23.25">
      <c r="A238" s="58" t="s">
        <v>313</v>
      </c>
      <c r="B238" s="71" t="s">
        <v>266</v>
      </c>
      <c r="C238" s="60" t="s">
        <v>276</v>
      </c>
      <c r="D238" s="61" t="str">
        <f>IF(F238&lt;&gt;"#REF!#REF!","*",IF(G238&lt;&gt;L238,"*",IF(H238&lt;&gt;M238,"*")))</f>
        <v>*</v>
      </c>
      <c r="E238" s="62" t="str">
        <f>IF(G238=0,"AUS",IF(I238=1,"ENT",IF(G238&lt;M238,"FRA",IF(G238&gt;M238,"FIR",IF(G238=M238,"EST")))))</f>
        <v>FIR</v>
      </c>
      <c r="F238" s="63">
        <v>30</v>
      </c>
      <c r="G238" s="64">
        <v>38</v>
      </c>
      <c r="H238" s="63">
        <v>40</v>
      </c>
      <c r="I238" s="65"/>
      <c r="J238" s="66" t="s">
        <v>46</v>
      </c>
      <c r="K238" s="67">
        <f>IF(M238=0,"-",G238*100/M238-100)</f>
        <v>8.57142857142857</v>
      </c>
      <c r="L238" s="63">
        <v>30</v>
      </c>
      <c r="M238" s="64">
        <v>35</v>
      </c>
      <c r="N238" s="63">
        <v>35</v>
      </c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  <c r="AI238" s="79"/>
      <c r="AJ238" s="79"/>
      <c r="AK238" s="79"/>
      <c r="AL238" s="79"/>
      <c r="AM238" s="79"/>
      <c r="AN238" s="79"/>
      <c r="AO238" s="79"/>
      <c r="AP238" s="79"/>
      <c r="AQ238" s="79"/>
      <c r="AR238" s="79"/>
      <c r="AS238" s="79"/>
      <c r="AT238" s="79"/>
      <c r="AU238" s="79"/>
      <c r="AV238" s="79"/>
      <c r="AW238" s="79"/>
      <c r="AX238" s="79"/>
    </row>
    <row r="239" spans="1:14" ht="22.5">
      <c r="A239" s="47" t="s">
        <v>314</v>
      </c>
      <c r="B239" s="49"/>
      <c r="C239" s="49"/>
      <c r="D239" s="50"/>
      <c r="E239" s="62"/>
      <c r="F239" s="69"/>
      <c r="G239" s="68"/>
      <c r="H239" s="69"/>
      <c r="I239" s="70"/>
      <c r="J239" s="55"/>
      <c r="K239" s="67"/>
      <c r="L239" s="69"/>
      <c r="M239" s="68"/>
      <c r="N239" s="69"/>
    </row>
    <row r="240" spans="1:14" ht="23.25">
      <c r="A240" s="58" t="s">
        <v>315</v>
      </c>
      <c r="B240" s="71" t="s">
        <v>266</v>
      </c>
      <c r="C240" s="60" t="s">
        <v>316</v>
      </c>
      <c r="D240" s="61" t="str">
        <f>IF(F240&lt;&gt;"#REF!#REF!","*",IF(G240&lt;&gt;L240,"*",IF(H240&lt;&gt;M240,"*")))</f>
        <v>*</v>
      </c>
      <c r="E240" s="62" t="str">
        <f>IF(G240=0,"AUS",IF(I240=1,"ENT",IF(G240&lt;M240,"FRA",IF(G240&gt;M240,"FIR",IF(G240=M240,"EST")))))</f>
        <v>AUS</v>
      </c>
      <c r="F240" s="63">
        <v>0</v>
      </c>
      <c r="G240" s="64">
        <v>0</v>
      </c>
      <c r="H240" s="63">
        <v>0</v>
      </c>
      <c r="I240" s="65"/>
      <c r="J240" s="66" t="s">
        <v>54</v>
      </c>
      <c r="K240" s="67" t="str">
        <f>IF(M240=0,"-",G240*100/M240-100)</f>
        <v>-</v>
      </c>
      <c r="L240" s="63">
        <v>0</v>
      </c>
      <c r="M240" s="64">
        <v>0</v>
      </c>
      <c r="N240" s="63">
        <v>0</v>
      </c>
    </row>
    <row r="241" spans="1:14" ht="23.25">
      <c r="A241" s="58" t="s">
        <v>317</v>
      </c>
      <c r="B241" s="71" t="s">
        <v>266</v>
      </c>
      <c r="C241" s="60" t="s">
        <v>316</v>
      </c>
      <c r="D241" s="61" t="str">
        <f>IF(F241&lt;&gt;"#REF!#REF!","*",IF(G241&lt;&gt;L241,"*",IF(H241&lt;&gt;M241,"*")))</f>
        <v>*</v>
      </c>
      <c r="E241" s="62" t="str">
        <f>IF(G241=0,"AUS",IF(I241=1,"ENT",IF(G241&lt;M241,"FRA",IF(G241&gt;M241,"FIR",IF(G241=M241,"EST")))))</f>
        <v>EST</v>
      </c>
      <c r="F241" s="63">
        <v>40</v>
      </c>
      <c r="G241" s="64">
        <v>40</v>
      </c>
      <c r="H241" s="63">
        <v>50</v>
      </c>
      <c r="I241" s="65"/>
      <c r="J241" s="66" t="s">
        <v>318</v>
      </c>
      <c r="K241" s="67">
        <f>IF(M241=0,"-",G241*100/M241-100)</f>
        <v>0</v>
      </c>
      <c r="L241" s="63">
        <v>40</v>
      </c>
      <c r="M241" s="64">
        <v>40</v>
      </c>
      <c r="N241" s="63">
        <v>50</v>
      </c>
    </row>
    <row r="242" spans="1:14" ht="23.25">
      <c r="A242" s="58" t="s">
        <v>317</v>
      </c>
      <c r="B242" s="71" t="s">
        <v>268</v>
      </c>
      <c r="C242" s="60" t="s">
        <v>316</v>
      </c>
      <c r="D242" s="61" t="str">
        <f>IF(F242&lt;&gt;"#REF!#REF!","*",IF(G242&lt;&gt;L242,"*",IF(H242&lt;&gt;M242,"*")))</f>
        <v>*</v>
      </c>
      <c r="E242" s="62" t="str">
        <f>IF(G242=0,"AUS",IF(I242=1,"ENT",IF(G242&lt;M242,"FRA",IF(G242&gt;M242,"FIR",IF(G242=M242,"EST")))))</f>
        <v>EST</v>
      </c>
      <c r="F242" s="63">
        <v>35</v>
      </c>
      <c r="G242" s="64">
        <v>30</v>
      </c>
      <c r="H242" s="63">
        <v>40</v>
      </c>
      <c r="I242" s="65"/>
      <c r="J242" s="66" t="s">
        <v>277</v>
      </c>
      <c r="K242" s="67">
        <f>IF(M242=0,"-",G242*100/M242-100)</f>
        <v>0</v>
      </c>
      <c r="L242" s="63">
        <v>35</v>
      </c>
      <c r="M242" s="64">
        <v>30</v>
      </c>
      <c r="N242" s="63">
        <v>40</v>
      </c>
    </row>
    <row r="243" spans="1:50" ht="23.25">
      <c r="A243" s="47" t="s">
        <v>319</v>
      </c>
      <c r="B243" s="80"/>
      <c r="C243" s="49"/>
      <c r="D243" s="50"/>
      <c r="E243" s="62"/>
      <c r="F243" s="69"/>
      <c r="G243" s="68"/>
      <c r="H243" s="69"/>
      <c r="I243" s="70"/>
      <c r="J243" s="55"/>
      <c r="K243" s="67" t="str">
        <f>IF(M243=0,"-",G243*100/M243-100)</f>
        <v>-</v>
      </c>
      <c r="L243" s="69"/>
      <c r="M243" s="68"/>
      <c r="N243" s="6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  <c r="AB243" s="79"/>
      <c r="AC243" s="79"/>
      <c r="AD243" s="79"/>
      <c r="AE243" s="79"/>
      <c r="AF243" s="79"/>
      <c r="AG243" s="79"/>
      <c r="AH243" s="79"/>
      <c r="AI243" s="79"/>
      <c r="AJ243" s="79"/>
      <c r="AK243" s="79"/>
      <c r="AL243" s="79"/>
      <c r="AM243" s="79"/>
      <c r="AN243" s="79"/>
      <c r="AO243" s="79"/>
      <c r="AP243" s="79"/>
      <c r="AQ243" s="79"/>
      <c r="AR243" s="79"/>
      <c r="AS243" s="79"/>
      <c r="AT243" s="79"/>
      <c r="AU243" s="79"/>
      <c r="AV243" s="79"/>
      <c r="AW243" s="79"/>
      <c r="AX243" s="79"/>
    </row>
    <row r="244" spans="1:14" ht="23.25">
      <c r="A244" s="47" t="s">
        <v>320</v>
      </c>
      <c r="B244" s="49"/>
      <c r="C244" s="49"/>
      <c r="D244" s="50"/>
      <c r="E244" s="62"/>
      <c r="F244" s="69"/>
      <c r="G244" s="68"/>
      <c r="H244" s="69"/>
      <c r="I244" s="70"/>
      <c r="J244" s="55"/>
      <c r="K244" s="67" t="str">
        <f>IF(M244=0,"-",G244*100/M244-100)</f>
        <v>-</v>
      </c>
      <c r="L244" s="69"/>
      <c r="M244" s="68"/>
      <c r="N244" s="69"/>
    </row>
    <row r="245" spans="1:14" ht="23.25">
      <c r="A245" s="58" t="s">
        <v>303</v>
      </c>
      <c r="B245" s="59"/>
      <c r="C245" s="60"/>
      <c r="D245" s="61"/>
      <c r="E245" s="62" t="str">
        <f>IF(G245=0,"AUS",IF(I245=1,"ENT",IF(G245&lt;M245,"FRA",IF(G245&gt;M245,"FIR",IF(G245=M245,"EST")))))</f>
        <v>AUS</v>
      </c>
      <c r="F245" s="63"/>
      <c r="G245" s="64"/>
      <c r="H245" s="63"/>
      <c r="I245" s="65"/>
      <c r="J245" s="55"/>
      <c r="K245" s="67" t="str">
        <f>IF(M245=0,"-",G245*100/M245-100)</f>
        <v>-</v>
      </c>
      <c r="L245" s="63"/>
      <c r="M245" s="64"/>
      <c r="N245" s="63"/>
    </row>
    <row r="246" spans="1:14" ht="23.25">
      <c r="A246" s="58" t="s">
        <v>321</v>
      </c>
      <c r="B246" s="59"/>
      <c r="C246" s="60" t="s">
        <v>121</v>
      </c>
      <c r="D246" s="61" t="str">
        <f>IF(F246&lt;&gt;"#REF!#REF!","*",IF(G246&lt;&gt;L246,"*",IF(H246&lt;&gt;M246,"*")))</f>
        <v>*</v>
      </c>
      <c r="E246" s="62" t="str">
        <f>IF(G246=0,"AUS",IF(I246=1,"ENT",IF(G246&lt;M246,"FRA",IF(G246&gt;M246,"FIR",IF(G246=M246,"EST")))))</f>
        <v>EST</v>
      </c>
      <c r="F246" s="63">
        <v>90</v>
      </c>
      <c r="G246" s="64">
        <v>90</v>
      </c>
      <c r="H246" s="63">
        <v>92</v>
      </c>
      <c r="I246" s="65"/>
      <c r="J246" s="55" t="s">
        <v>322</v>
      </c>
      <c r="K246" s="67">
        <f>IF(M246=0,"-",G246*100/M246-100)</f>
        <v>0</v>
      </c>
      <c r="L246" s="63">
        <v>90</v>
      </c>
      <c r="M246" s="64">
        <v>90</v>
      </c>
      <c r="N246" s="63">
        <v>92</v>
      </c>
    </row>
    <row r="247" spans="1:14" ht="23.25">
      <c r="A247" s="58" t="s">
        <v>323</v>
      </c>
      <c r="B247" s="59"/>
      <c r="C247" s="60" t="s">
        <v>121</v>
      </c>
      <c r="D247" s="61" t="str">
        <f>IF(F247&lt;&gt;"#REF!#REF!","*",IF(G247&lt;&gt;L247,"*",IF(H247&lt;&gt;M247,"*")))</f>
        <v>*</v>
      </c>
      <c r="E247" s="62" t="str">
        <f>IF(G247=0,"AUS",IF(I247=1,"ENT",IF(G247&lt;M247,"FRA",IF(G247&gt;M247,"FIR",IF(G247=M247,"EST")))))</f>
        <v>EST</v>
      </c>
      <c r="F247" s="63">
        <v>95</v>
      </c>
      <c r="G247" s="64">
        <v>100</v>
      </c>
      <c r="H247" s="63">
        <v>110</v>
      </c>
      <c r="I247" s="65"/>
      <c r="J247" s="55" t="s">
        <v>322</v>
      </c>
      <c r="K247" s="67">
        <f>IF(M247=0,"-",G247*100/M247-100)</f>
        <v>0</v>
      </c>
      <c r="L247" s="63">
        <v>95</v>
      </c>
      <c r="M247" s="64">
        <v>100</v>
      </c>
      <c r="N247" s="63">
        <v>110</v>
      </c>
    </row>
    <row r="248" spans="1:14" ht="22.5">
      <c r="A248" s="47" t="s">
        <v>324</v>
      </c>
      <c r="B248" s="49"/>
      <c r="C248" s="49"/>
      <c r="D248" s="50"/>
      <c r="E248" s="62"/>
      <c r="F248" s="69"/>
      <c r="G248" s="68"/>
      <c r="H248" s="69"/>
      <c r="I248" s="70" t="s">
        <v>325</v>
      </c>
      <c r="J248" s="55"/>
      <c r="K248" s="67"/>
      <c r="L248" s="69"/>
      <c r="M248" s="68"/>
      <c r="N248" s="69"/>
    </row>
    <row r="249" spans="1:14" ht="23.25">
      <c r="A249" s="58" t="s">
        <v>326</v>
      </c>
      <c r="B249" s="59"/>
      <c r="C249" s="60" t="s">
        <v>121</v>
      </c>
      <c r="D249" s="61" t="str">
        <f>IF(F249&lt;&gt;"#REF!#REF!","*",IF(G249&lt;&gt;L249,"*",IF(H249&lt;&gt;M249,"*")))</f>
        <v>*</v>
      </c>
      <c r="E249" s="62" t="str">
        <f>IF(G249=0,"AUS",IF(I249=1,"ENT",IF(G249&lt;M249,"FRA",IF(G249&gt;M249,"FIR",IF(G249=M249,"EST")))))</f>
        <v>EST</v>
      </c>
      <c r="F249" s="63">
        <v>90</v>
      </c>
      <c r="G249" s="64">
        <v>90</v>
      </c>
      <c r="H249" s="63">
        <v>100</v>
      </c>
      <c r="I249" s="65"/>
      <c r="J249" s="66" t="s">
        <v>166</v>
      </c>
      <c r="K249" s="67">
        <f>IF(M249=0,"-",G249*100/M249-100)</f>
        <v>0</v>
      </c>
      <c r="L249" s="63">
        <v>90</v>
      </c>
      <c r="M249" s="64">
        <v>90</v>
      </c>
      <c r="N249" s="63">
        <v>100</v>
      </c>
    </row>
    <row r="250" spans="1:14" ht="23.25">
      <c r="A250" s="58" t="s">
        <v>327</v>
      </c>
      <c r="B250" s="59"/>
      <c r="C250" s="60" t="s">
        <v>121</v>
      </c>
      <c r="D250" s="61" t="str">
        <f>IF(F250&lt;&gt;"#REF!#REF!","*",IF(G250&lt;&gt;L250,"*",IF(H250&lt;&gt;M250,"*")))</f>
        <v>*</v>
      </c>
      <c r="E250" s="62" t="str">
        <f>IF(G250=0,"AUS",IF(I250=1,"ENT",IF(G250&lt;M250,"FRA",IF(G250&gt;M250,"FIR",IF(G250=M250,"EST")))))</f>
        <v>EST</v>
      </c>
      <c r="F250" s="63">
        <v>95</v>
      </c>
      <c r="G250" s="64">
        <v>95</v>
      </c>
      <c r="H250" s="63">
        <v>100</v>
      </c>
      <c r="I250" s="65"/>
      <c r="J250" s="66" t="s">
        <v>328</v>
      </c>
      <c r="K250" s="67">
        <f>IF(M250=0,"-",G250*100/M250-100)</f>
        <v>0</v>
      </c>
      <c r="L250" s="63">
        <v>95</v>
      </c>
      <c r="M250" s="64">
        <v>95</v>
      </c>
      <c r="N250" s="63">
        <v>100</v>
      </c>
    </row>
    <row r="251" spans="1:14" ht="23.25">
      <c r="A251" s="47" t="s">
        <v>329</v>
      </c>
      <c r="B251" s="49" t="s">
        <v>0</v>
      </c>
      <c r="C251" s="49"/>
      <c r="D251" s="50"/>
      <c r="E251" s="62"/>
      <c r="F251" s="69"/>
      <c r="G251" s="68"/>
      <c r="H251" s="69"/>
      <c r="I251" s="70"/>
      <c r="J251" s="55"/>
      <c r="K251" s="67" t="str">
        <f>IF(M251=0,"-",G251*100/M251-100)</f>
        <v>-</v>
      </c>
      <c r="L251" s="69"/>
      <c r="M251" s="68"/>
      <c r="N251" s="69"/>
    </row>
    <row r="252" spans="1:14" ht="23.25">
      <c r="A252" s="58" t="s">
        <v>330</v>
      </c>
      <c r="B252" s="59"/>
      <c r="C252" s="60" t="s">
        <v>331</v>
      </c>
      <c r="D252" s="61" t="str">
        <f>IF(F252&lt;&gt;"#REF!#REF!","*",IF(G252&lt;&gt;L252,"*",IF(H252&lt;&gt;M252,"*")))</f>
        <v>*</v>
      </c>
      <c r="E252" s="62" t="str">
        <f>IF(G252=0,"AUS",IF(I252=1,"ENT",IF(G252&lt;M252,"FRA",IF(G252&gt;M252,"FIR",IF(G252=M252,"EST")))))</f>
        <v>EST</v>
      </c>
      <c r="F252" s="63">
        <v>25</v>
      </c>
      <c r="G252" s="64">
        <v>25</v>
      </c>
      <c r="H252" s="63">
        <v>30</v>
      </c>
      <c r="I252" s="65"/>
      <c r="J252" s="66" t="s">
        <v>17</v>
      </c>
      <c r="K252" s="67">
        <f>IF(M252=0,"-",G252*100/M252-100)</f>
        <v>0</v>
      </c>
      <c r="L252" s="63">
        <v>25</v>
      </c>
      <c r="M252" s="64">
        <v>25</v>
      </c>
      <c r="N252" s="63">
        <v>30</v>
      </c>
    </row>
    <row r="253" spans="1:14" ht="23.25">
      <c r="A253" s="58" t="s">
        <v>332</v>
      </c>
      <c r="B253" s="59"/>
      <c r="C253" s="60" t="s">
        <v>331</v>
      </c>
      <c r="D253" s="61" t="str">
        <f>IF(F253&lt;&gt;"#REF!#REF!","*",IF(G253&lt;&gt;L253,"*",IF(H253&lt;&gt;M253,"*")))</f>
        <v>*</v>
      </c>
      <c r="E253" s="62" t="str">
        <f>IF(G253=0,"AUS",IF(I253=1,"ENT",IF(G253&lt;M253,"FRA",IF(G253&gt;M253,"FIR",IF(G253=M253,"EST")))))</f>
        <v>EST</v>
      </c>
      <c r="F253" s="63">
        <v>13</v>
      </c>
      <c r="G253" s="64">
        <v>13</v>
      </c>
      <c r="H253" s="63">
        <v>15</v>
      </c>
      <c r="I253" s="65"/>
      <c r="J253" s="66" t="s">
        <v>17</v>
      </c>
      <c r="K253" s="67">
        <f>IF(M253=0,"-",G253*100/M253-100)</f>
        <v>0</v>
      </c>
      <c r="L253" s="63">
        <v>13</v>
      </c>
      <c r="M253" s="64">
        <v>13</v>
      </c>
      <c r="N253" s="63">
        <v>15</v>
      </c>
    </row>
    <row r="254" spans="1:14" ht="23.25">
      <c r="A254" s="47" t="s">
        <v>333</v>
      </c>
      <c r="B254" s="49"/>
      <c r="C254" s="49"/>
      <c r="D254" s="50"/>
      <c r="E254" s="62"/>
      <c r="F254" s="69"/>
      <c r="G254" s="68"/>
      <c r="H254" s="69"/>
      <c r="I254" s="70"/>
      <c r="J254" s="55"/>
      <c r="K254" s="67" t="str">
        <f>IF(M254=0,"-",G254*100/M254-100)</f>
        <v>-</v>
      </c>
      <c r="L254" s="69"/>
      <c r="M254" s="68"/>
      <c r="N254" s="69"/>
    </row>
    <row r="255" spans="1:14" ht="23.25">
      <c r="A255" s="58" t="s">
        <v>334</v>
      </c>
      <c r="B255" s="71" t="s">
        <v>335</v>
      </c>
      <c r="C255" s="60" t="s">
        <v>336</v>
      </c>
      <c r="D255" s="61" t="str">
        <f>IF(F255&lt;&gt;"#REF!#REF!","*",IF(G255&lt;&gt;L255,"*",IF(H255&lt;&gt;M255,"*")))</f>
        <v>*</v>
      </c>
      <c r="E255" s="62" t="str">
        <f>IF(G255=0,"AUS",IF(I255=1,"ENT",IF(G255&lt;M255,"FRA",IF(G255&gt;M255,"FIR",IF(G255=M255,"EST")))))</f>
        <v>AUS</v>
      </c>
      <c r="F255" s="63">
        <v>0</v>
      </c>
      <c r="G255" s="64">
        <v>0</v>
      </c>
      <c r="H255" s="63">
        <v>0</v>
      </c>
      <c r="I255" s="65"/>
      <c r="J255" s="66"/>
      <c r="K255" s="67" t="str">
        <f>IF(M255=0,"-",G255*100/M255-100)</f>
        <v>-</v>
      </c>
      <c r="L255" s="63">
        <v>0</v>
      </c>
      <c r="M255" s="64">
        <v>0</v>
      </c>
      <c r="N255" s="63">
        <v>0</v>
      </c>
    </row>
    <row r="256" spans="1:14" ht="23.25">
      <c r="A256" s="58" t="s">
        <v>334</v>
      </c>
      <c r="B256" s="71" t="s">
        <v>45</v>
      </c>
      <c r="C256" s="60" t="s">
        <v>336</v>
      </c>
      <c r="D256" s="61" t="str">
        <f>IF(F256&lt;&gt;"#REF!#REF!","*",IF(G256&lt;&gt;L256,"*",IF(H256&lt;&gt;M256,"*")))</f>
        <v>*</v>
      </c>
      <c r="E256" s="62" t="str">
        <f>IF(G256=0,"AUS",IF(I256=1,"ENT",IF(G256&lt;M256,"FRA",IF(G256&gt;M256,"FIR",IF(G256=M256,"EST")))))</f>
        <v>AUS</v>
      </c>
      <c r="F256" s="63">
        <v>0</v>
      </c>
      <c r="G256" s="64">
        <v>0</v>
      </c>
      <c r="H256" s="63">
        <v>0</v>
      </c>
      <c r="I256" s="65"/>
      <c r="J256" s="66"/>
      <c r="K256" s="67" t="str">
        <f>IF(M256=0,"-",G256*100/M256-100)</f>
        <v>-</v>
      </c>
      <c r="L256" s="63">
        <v>0</v>
      </c>
      <c r="M256" s="64">
        <v>0</v>
      </c>
      <c r="N256" s="63">
        <v>0</v>
      </c>
    </row>
    <row r="257" spans="1:14" ht="23.25">
      <c r="A257" s="58" t="s">
        <v>337</v>
      </c>
      <c r="B257" s="71" t="s">
        <v>335</v>
      </c>
      <c r="C257" s="60" t="s">
        <v>336</v>
      </c>
      <c r="D257" s="61" t="str">
        <f>IF(F257&lt;&gt;"#REF!#REF!","*",IF(G257&lt;&gt;L257,"*",IF(H257&lt;&gt;M257,"*")))</f>
        <v>*</v>
      </c>
      <c r="E257" s="62" t="str">
        <f>IF(G257=0,"AUS",IF(I257=1,"ENT",IF(G257&lt;M257,"FRA",IF(G257&gt;M257,"FIR",IF(G257=M257,"EST")))))</f>
        <v>EST</v>
      </c>
      <c r="F257" s="63">
        <v>90</v>
      </c>
      <c r="G257" s="64">
        <v>100</v>
      </c>
      <c r="H257" s="63">
        <v>105</v>
      </c>
      <c r="I257" s="65"/>
      <c r="J257" s="66" t="s">
        <v>86</v>
      </c>
      <c r="K257" s="67">
        <f>IF(M257=0,"-",G257*100/M257-100)</f>
        <v>0</v>
      </c>
      <c r="L257" s="63">
        <v>90</v>
      </c>
      <c r="M257" s="64">
        <v>100</v>
      </c>
      <c r="N257" s="63">
        <v>105</v>
      </c>
    </row>
    <row r="258" spans="1:14" ht="23.25">
      <c r="A258" s="58" t="s">
        <v>338</v>
      </c>
      <c r="B258" s="71" t="s">
        <v>45</v>
      </c>
      <c r="C258" s="60" t="s">
        <v>336</v>
      </c>
      <c r="D258" s="61" t="str">
        <f>IF(F258&lt;&gt;"#REF!#REF!","*",IF(G258&lt;&gt;L258,"*",IF(H258&lt;&gt;M258,"*")))</f>
        <v>*</v>
      </c>
      <c r="E258" s="62" t="str">
        <f>IF(G258=0,"AUS",IF(I258=1,"ENT",IF(G258&lt;M258,"FRA",IF(G258&gt;M258,"FIR",IF(G258=M258,"EST")))))</f>
        <v>EST</v>
      </c>
      <c r="F258" s="63">
        <v>75</v>
      </c>
      <c r="G258" s="64">
        <v>75</v>
      </c>
      <c r="H258" s="63">
        <v>80</v>
      </c>
      <c r="I258" s="65"/>
      <c r="J258" s="66" t="s">
        <v>17</v>
      </c>
      <c r="K258" s="67">
        <f>IF(M258=0,"-",G258*100/M258-100)</f>
        <v>0</v>
      </c>
      <c r="L258" s="63">
        <v>75</v>
      </c>
      <c r="M258" s="64">
        <v>75</v>
      </c>
      <c r="N258" s="63">
        <v>80</v>
      </c>
    </row>
    <row r="259" spans="1:14" ht="23.25">
      <c r="A259" s="58" t="s">
        <v>339</v>
      </c>
      <c r="B259" s="71" t="s">
        <v>335</v>
      </c>
      <c r="C259" s="60" t="s">
        <v>336</v>
      </c>
      <c r="D259" s="61" t="str">
        <f>IF(F259&lt;&gt;"#REF!#REF!","*",IF(G259&lt;&gt;L259,"*",IF(H259&lt;&gt;M259,"*")))</f>
        <v>*</v>
      </c>
      <c r="E259" s="62" t="str">
        <f>IF(G259=0,"AUS",IF(I259=1,"ENT",IF(G259&lt;M259,"FRA",IF(G259&gt;M259,"FIR",IF(G259=M259,"EST")))))</f>
        <v>EST</v>
      </c>
      <c r="F259" s="63">
        <v>80</v>
      </c>
      <c r="G259" s="64">
        <v>90</v>
      </c>
      <c r="H259" s="63">
        <v>100</v>
      </c>
      <c r="I259" s="65"/>
      <c r="J259" s="66" t="s">
        <v>17</v>
      </c>
      <c r="K259" s="67">
        <f>IF(M259=0,"-",G259*100/M259-100)</f>
        <v>0</v>
      </c>
      <c r="L259" s="63">
        <v>80</v>
      </c>
      <c r="M259" s="64">
        <v>90</v>
      </c>
      <c r="N259" s="63">
        <v>100</v>
      </c>
    </row>
    <row r="260" spans="1:14" ht="23.25">
      <c r="A260" s="58" t="s">
        <v>340</v>
      </c>
      <c r="B260" s="59"/>
      <c r="C260" s="60" t="s">
        <v>336</v>
      </c>
      <c r="D260" s="61" t="str">
        <f>IF(F260&lt;&gt;"#REF!#REF!","*",IF(G260&lt;&gt;L260,"*",IF(H260&lt;&gt;M260,"*")))</f>
        <v>*</v>
      </c>
      <c r="E260" s="62" t="str">
        <f>IF(G260=0,"AUS",IF(I260=1,"ENT",IF(G260&lt;M260,"FRA",IF(G260&gt;M260,"FIR",IF(G260=M260,"EST")))))</f>
        <v>EST</v>
      </c>
      <c r="F260" s="63">
        <v>70</v>
      </c>
      <c r="G260" s="64">
        <v>70</v>
      </c>
      <c r="H260" s="63">
        <v>80</v>
      </c>
      <c r="I260" s="65"/>
      <c r="J260" s="66" t="s">
        <v>341</v>
      </c>
      <c r="K260" s="67">
        <f>IF(M260=0,"-",G260*100/M260-100)</f>
        <v>0</v>
      </c>
      <c r="L260" s="63">
        <v>70</v>
      </c>
      <c r="M260" s="64">
        <v>70</v>
      </c>
      <c r="N260" s="63">
        <v>80</v>
      </c>
    </row>
    <row r="261" spans="1:14" ht="23.25">
      <c r="A261" s="58" t="s">
        <v>342</v>
      </c>
      <c r="B261" s="59"/>
      <c r="C261" s="60" t="s">
        <v>37</v>
      </c>
      <c r="D261" s="61" t="str">
        <f>IF(F261&lt;&gt;"#REF!#REF!","*",IF(G261&lt;&gt;L261,"*",IF(H261&lt;&gt;M261,"*")))</f>
        <v>*</v>
      </c>
      <c r="E261" s="62" t="str">
        <f>IF(G261=0,"AUS",IF(I261=1,"ENT",IF(G261&lt;M261,"FRA",IF(G261&gt;M261,"FIR",IF(G261=M261,"EST")))))</f>
        <v>EST</v>
      </c>
      <c r="F261" s="63">
        <v>50</v>
      </c>
      <c r="G261" s="64">
        <v>60</v>
      </c>
      <c r="H261" s="63">
        <v>60</v>
      </c>
      <c r="I261" s="65"/>
      <c r="J261" s="66" t="s">
        <v>20</v>
      </c>
      <c r="K261" s="67">
        <f>IF(M261=0,"-",G261*100/M261-100)</f>
        <v>0</v>
      </c>
      <c r="L261" s="63">
        <v>50</v>
      </c>
      <c r="M261" s="64">
        <v>60</v>
      </c>
      <c r="N261" s="63">
        <v>60</v>
      </c>
    </row>
    <row r="262" spans="1:14" ht="23.25">
      <c r="A262" s="47" t="s">
        <v>343</v>
      </c>
      <c r="B262" s="49"/>
      <c r="C262" s="49"/>
      <c r="D262" s="50"/>
      <c r="E262" s="62"/>
      <c r="F262" s="69"/>
      <c r="G262" s="68"/>
      <c r="H262" s="69"/>
      <c r="I262" s="70"/>
      <c r="J262" s="55"/>
      <c r="K262" s="67" t="str">
        <f>IF(M262=0,"-",G262*100/M262-100)</f>
        <v>-</v>
      </c>
      <c r="L262" s="69"/>
      <c r="M262" s="68"/>
      <c r="N262" s="69"/>
    </row>
    <row r="263" spans="1:14" ht="23.25">
      <c r="A263" s="58" t="s">
        <v>344</v>
      </c>
      <c r="B263" s="71" t="s">
        <v>270</v>
      </c>
      <c r="C263" s="60" t="s">
        <v>16</v>
      </c>
      <c r="D263" s="61" t="str">
        <f>IF(F263&lt;&gt;"#REF!#REF!","*",IF(G263&lt;&gt;L263,"*",IF(H263&lt;&gt;M263,"*")))</f>
        <v>*</v>
      </c>
      <c r="E263" s="62" t="str">
        <f>IF(G263=0,"AUS",IF(I263=1,"ENT",IF(G263&lt;M263,"FRA",IF(G263&gt;M263,"FIR",IF(G263=M263,"EST")))))</f>
        <v>EST</v>
      </c>
      <c r="F263" s="63">
        <v>23</v>
      </c>
      <c r="G263" s="64">
        <v>25</v>
      </c>
      <c r="H263" s="63">
        <v>28</v>
      </c>
      <c r="I263" s="65"/>
      <c r="J263" s="66" t="s">
        <v>345</v>
      </c>
      <c r="K263" s="67">
        <f>IF(M263=0,"-",G263*100/M263-100)</f>
        <v>0</v>
      </c>
      <c r="L263" s="63">
        <v>23</v>
      </c>
      <c r="M263" s="64">
        <v>25</v>
      </c>
      <c r="N263" s="63">
        <v>28</v>
      </c>
    </row>
    <row r="264" spans="1:14" ht="23.25">
      <c r="A264" s="58" t="s">
        <v>346</v>
      </c>
      <c r="B264" s="71" t="s">
        <v>270</v>
      </c>
      <c r="C264" s="60" t="s">
        <v>16</v>
      </c>
      <c r="D264" s="61" t="str">
        <f>IF(F264&lt;&gt;"#REF!#REF!","*",IF(G264&lt;&gt;L264,"*",IF(H264&lt;&gt;M264,"*")))</f>
        <v>*</v>
      </c>
      <c r="E264" s="62" t="str">
        <f>IF(G264=0,"AUS",IF(I264=1,"ENT",IF(G264&lt;M264,"FRA",IF(G264&gt;M264,"FIR",IF(G264=M264,"EST")))))</f>
        <v>EST</v>
      </c>
      <c r="F264" s="63">
        <v>20</v>
      </c>
      <c r="G264" s="64">
        <v>23</v>
      </c>
      <c r="H264" s="63">
        <v>25</v>
      </c>
      <c r="I264" s="65"/>
      <c r="J264" s="66" t="s">
        <v>17</v>
      </c>
      <c r="K264" s="67">
        <f>IF(M264=0,"-",G264*100/M264-100)</f>
        <v>0</v>
      </c>
      <c r="L264" s="63">
        <v>20</v>
      </c>
      <c r="M264" s="64">
        <v>23</v>
      </c>
      <c r="N264" s="63">
        <v>25</v>
      </c>
    </row>
    <row r="265" spans="1:14" ht="23.25">
      <c r="A265" s="47" t="s">
        <v>347</v>
      </c>
      <c r="B265" s="49"/>
      <c r="C265" s="49"/>
      <c r="D265" s="50"/>
      <c r="E265" s="62"/>
      <c r="F265" s="69"/>
      <c r="G265" s="68"/>
      <c r="H265" s="69"/>
      <c r="I265" s="70"/>
      <c r="J265" s="55"/>
      <c r="K265" s="67" t="str">
        <f>IF(M265=0,"-",G265*100/M265-100)</f>
        <v>-</v>
      </c>
      <c r="L265" s="69"/>
      <c r="M265" s="68"/>
      <c r="N265" s="69"/>
    </row>
    <row r="266" spans="1:14" ht="23.25">
      <c r="A266" s="58" t="s">
        <v>348</v>
      </c>
      <c r="B266" s="71" t="s">
        <v>45</v>
      </c>
      <c r="C266" s="60" t="s">
        <v>16</v>
      </c>
      <c r="D266" s="61" t="str">
        <f>IF(F266&lt;&gt;"#REF!#REF!","*",IF(G266&lt;&gt;L266,"*",IF(H266&lt;&gt;M266,"*")))</f>
        <v>*</v>
      </c>
      <c r="E266" s="62" t="str">
        <f>IF(G266=0,"AUS",IF(I266=1,"ENT",IF(G266&lt;M266,"FRA",IF(G266&gt;M266,"FIR",IF(G266=M266,"EST")))))</f>
        <v>EST</v>
      </c>
      <c r="F266" s="63">
        <v>60</v>
      </c>
      <c r="G266" s="64">
        <v>70</v>
      </c>
      <c r="H266" s="63">
        <v>70</v>
      </c>
      <c r="I266" s="65"/>
      <c r="J266" s="66" t="s">
        <v>78</v>
      </c>
      <c r="K266" s="67">
        <f>IF(M266=0,"-",G266*100/M266-100)</f>
        <v>0</v>
      </c>
      <c r="L266" s="63">
        <v>60</v>
      </c>
      <c r="M266" s="64">
        <v>70</v>
      </c>
      <c r="N266" s="63">
        <v>70</v>
      </c>
    </row>
    <row r="267" spans="1:14" ht="23.25">
      <c r="A267" s="58" t="s">
        <v>348</v>
      </c>
      <c r="B267" s="71" t="s">
        <v>47</v>
      </c>
      <c r="C267" s="60" t="s">
        <v>16</v>
      </c>
      <c r="D267" s="61" t="str">
        <f>IF(F267&lt;&gt;"#REF!#REF!","*",IF(G267&lt;&gt;L267,"*",IF(H267&lt;&gt;M267,"*")))</f>
        <v>*</v>
      </c>
      <c r="E267" s="62" t="str">
        <f>IF(G267=0,"AUS",IF(I267=1,"ENT",IF(G267&lt;M267,"FRA",IF(G267&gt;M267,"FIR",IF(G267=M267,"EST")))))</f>
        <v>EST</v>
      </c>
      <c r="F267" s="63">
        <v>50</v>
      </c>
      <c r="G267" s="64">
        <v>52</v>
      </c>
      <c r="H267" s="63">
        <v>55</v>
      </c>
      <c r="I267" s="65"/>
      <c r="J267" s="66" t="s">
        <v>78</v>
      </c>
      <c r="K267" s="67">
        <f>IF(M267=0,"-",G267*100/M267-100)</f>
        <v>0</v>
      </c>
      <c r="L267" s="63">
        <v>50</v>
      </c>
      <c r="M267" s="64">
        <v>52</v>
      </c>
      <c r="N267" s="63">
        <v>55</v>
      </c>
    </row>
    <row r="268" spans="1:14" ht="23.25">
      <c r="A268" s="47" t="s">
        <v>349</v>
      </c>
      <c r="B268" s="49"/>
      <c r="C268" s="49"/>
      <c r="D268" s="50"/>
      <c r="E268" s="62"/>
      <c r="F268" s="69"/>
      <c r="G268" s="68"/>
      <c r="H268" s="69"/>
      <c r="I268" s="70"/>
      <c r="J268" s="55"/>
      <c r="K268" s="67" t="str">
        <f>IF(M268=0,"-",G268*100/M268-100)</f>
        <v>-</v>
      </c>
      <c r="L268" s="69"/>
      <c r="M268" s="68"/>
      <c r="N268" s="69"/>
    </row>
    <row r="269" spans="1:14" ht="23.25">
      <c r="A269" s="58" t="s">
        <v>350</v>
      </c>
      <c r="B269" s="71" t="s">
        <v>351</v>
      </c>
      <c r="C269" s="60" t="s">
        <v>352</v>
      </c>
      <c r="D269" s="61" t="str">
        <f>IF(F269&lt;&gt;"#REF!#REF!","*",IF(G269&lt;&gt;L269,"*",IF(H269&lt;&gt;M269,"*")))</f>
        <v>*</v>
      </c>
      <c r="E269" s="62" t="str">
        <f>IF(G269=0,"AUS",IF(I269=1,"ENT",IF(G269&lt;M269,"FRA",IF(G269&gt;M269,"FIR",IF(G269=M269,"EST")))))</f>
        <v>EST</v>
      </c>
      <c r="F269" s="63">
        <v>1.3</v>
      </c>
      <c r="G269" s="64">
        <v>1.5</v>
      </c>
      <c r="H269" s="63">
        <v>1.8</v>
      </c>
      <c r="I269" s="65"/>
      <c r="J269" s="66" t="s">
        <v>78</v>
      </c>
      <c r="K269" s="67">
        <f>IF(M269=0,"-",G269*100/M269-100)</f>
        <v>0</v>
      </c>
      <c r="L269" s="63">
        <v>1.3</v>
      </c>
      <c r="M269" s="64">
        <v>1.5</v>
      </c>
      <c r="N269" s="63">
        <v>1.8</v>
      </c>
    </row>
    <row r="270" spans="1:14" ht="23.25">
      <c r="A270" s="58" t="s">
        <v>270</v>
      </c>
      <c r="B270" s="71" t="s">
        <v>271</v>
      </c>
      <c r="C270" s="60" t="s">
        <v>16</v>
      </c>
      <c r="D270" s="61" t="str">
        <f>IF(F270&lt;&gt;"#REF!#REF!","*",IF(G270&lt;&gt;L270,"*",IF(H270&lt;&gt;M270,"*")))</f>
        <v>*</v>
      </c>
      <c r="E270" s="62" t="str">
        <f>IF(G270=0,"AUS",IF(I270=1,"ENT",IF(G270&lt;M270,"FRA",IF(G270&gt;M270,"FIR",IF(G270=M270,"EST")))))</f>
        <v>EST</v>
      </c>
      <c r="F270" s="63">
        <v>23</v>
      </c>
      <c r="G270" s="64">
        <v>25</v>
      </c>
      <c r="H270" s="63">
        <v>28</v>
      </c>
      <c r="I270" s="65"/>
      <c r="J270" s="66" t="s">
        <v>78</v>
      </c>
      <c r="K270" s="67">
        <f>IF(M270=0,"-",G270*100/M270-100)</f>
        <v>0</v>
      </c>
      <c r="L270" s="63">
        <v>23</v>
      </c>
      <c r="M270" s="64">
        <v>25</v>
      </c>
      <c r="N270" s="63">
        <v>28</v>
      </c>
    </row>
    <row r="271" spans="1:14" ht="23.25">
      <c r="A271" s="58" t="s">
        <v>270</v>
      </c>
      <c r="B271" s="71" t="s">
        <v>273</v>
      </c>
      <c r="C271" s="60" t="s">
        <v>16</v>
      </c>
      <c r="D271" s="61" t="str">
        <f>IF(F271&lt;&gt;"#REF!#REF!","*",IF(G271&lt;&gt;L271,"*",IF(H271&lt;&gt;M271,"*")))</f>
        <v>*</v>
      </c>
      <c r="E271" s="62" t="str">
        <f>IF(G271=0,"AUS",IF(I271=1,"ENT",IF(G271&lt;M271,"FRA",IF(G271&gt;M271,"FIR",IF(G271=M271,"EST")))))</f>
        <v>EST</v>
      </c>
      <c r="F271" s="63">
        <v>18</v>
      </c>
      <c r="G271" s="64">
        <v>20</v>
      </c>
      <c r="H271" s="63">
        <v>22</v>
      </c>
      <c r="I271" s="65"/>
      <c r="J271" s="66" t="s">
        <v>78</v>
      </c>
      <c r="K271" s="67">
        <f>IF(M271=0,"-",G271*100/M271-100)</f>
        <v>0</v>
      </c>
      <c r="L271" s="63">
        <v>18</v>
      </c>
      <c r="M271" s="64">
        <v>20</v>
      </c>
      <c r="N271" s="63">
        <v>22</v>
      </c>
    </row>
    <row r="272" spans="1:14" ht="23.25">
      <c r="A272" s="58" t="s">
        <v>353</v>
      </c>
      <c r="B272" s="59"/>
      <c r="C272" s="60" t="s">
        <v>120</v>
      </c>
      <c r="D272" s="61" t="str">
        <f>IF(F272&lt;&gt;"#REF!#REF!","*",IF(G272&lt;&gt;L272,"*",IF(H272&lt;&gt;M272,"*")))</f>
        <v>*</v>
      </c>
      <c r="E272" s="62" t="str">
        <f>IF(G272=0,"AUS",IF(I272=1,"ENT",IF(G272&lt;M272,"FRA",IF(G272&gt;M272,"FIR",IF(G272=M272,"EST")))))</f>
        <v>EST</v>
      </c>
      <c r="F272" s="63">
        <v>30</v>
      </c>
      <c r="G272" s="64">
        <v>35</v>
      </c>
      <c r="H272" s="63">
        <v>35</v>
      </c>
      <c r="I272" s="65"/>
      <c r="J272" s="66" t="s">
        <v>78</v>
      </c>
      <c r="K272" s="67">
        <f>IF(M272=0,"-",G272*100/M272-100)</f>
        <v>0</v>
      </c>
      <c r="L272" s="63">
        <v>30</v>
      </c>
      <c r="M272" s="64">
        <v>35</v>
      </c>
      <c r="N272" s="63">
        <v>35</v>
      </c>
    </row>
    <row r="273" spans="1:14" ht="23.25">
      <c r="A273" s="47" t="s">
        <v>354</v>
      </c>
      <c r="B273" s="49" t="s">
        <v>0</v>
      </c>
      <c r="C273" s="49"/>
      <c r="D273" s="50"/>
      <c r="E273" s="62"/>
      <c r="F273" s="69"/>
      <c r="G273" s="68"/>
      <c r="H273" s="69"/>
      <c r="I273" s="70"/>
      <c r="J273" s="55"/>
      <c r="K273" s="67" t="str">
        <f>IF(M273=0,"-",G273*100/M273-100)</f>
        <v>-</v>
      </c>
      <c r="L273" s="69"/>
      <c r="M273" s="68"/>
      <c r="N273" s="69"/>
    </row>
    <row r="274" spans="1:14" ht="23.25">
      <c r="A274" s="58" t="s">
        <v>355</v>
      </c>
      <c r="B274" s="59"/>
      <c r="C274" s="60" t="s">
        <v>184</v>
      </c>
      <c r="D274" s="61" t="str">
        <f>IF(F274&lt;&gt;"#REF!#REF!","*",IF(G274&lt;&gt;L274,"*",IF(H274&lt;&gt;M274,"*")))</f>
        <v>*</v>
      </c>
      <c r="E274" s="62" t="str">
        <f>IF(G274=0,"AUS",IF(I274=1,"ENT",IF(G274&lt;M274,"FRA",IF(G274&gt;M274,"FIR",IF(G274=M274,"EST")))))</f>
        <v>AUS</v>
      </c>
      <c r="F274" s="63">
        <v>0</v>
      </c>
      <c r="G274" s="64">
        <v>0</v>
      </c>
      <c r="H274" s="63">
        <v>0</v>
      </c>
      <c r="I274" s="65"/>
      <c r="J274" s="66" t="s">
        <v>78</v>
      </c>
      <c r="K274" s="67" t="str">
        <f>IF(M274=0,"-",G274*100/M274-100)</f>
        <v>-</v>
      </c>
      <c r="L274" s="63">
        <v>0</v>
      </c>
      <c r="M274" s="64">
        <v>0</v>
      </c>
      <c r="N274" s="63">
        <v>0</v>
      </c>
    </row>
    <row r="275" spans="1:14" ht="23.25">
      <c r="A275" s="58" t="s">
        <v>356</v>
      </c>
      <c r="B275" s="59"/>
      <c r="C275" s="60" t="s">
        <v>184</v>
      </c>
      <c r="D275" s="61" t="str">
        <f>IF(F275&lt;&gt;"#REF!#REF!","*",IF(G275&lt;&gt;L275,"*",IF(H275&lt;&gt;M275,"*")))</f>
        <v>*</v>
      </c>
      <c r="E275" s="62" t="str">
        <f>IF(G275=0,"AUS",IF(I275=1,"ENT",IF(G275&lt;M275,"FRA",IF(G275&gt;M275,"FIR",IF(G275=M275,"EST")))))</f>
        <v>EST</v>
      </c>
      <c r="F275" s="63">
        <v>32</v>
      </c>
      <c r="G275" s="64">
        <v>35</v>
      </c>
      <c r="H275" s="63">
        <v>35</v>
      </c>
      <c r="I275" s="65"/>
      <c r="J275" s="66" t="s">
        <v>357</v>
      </c>
      <c r="K275" s="67">
        <f>IF(M275=0,"-",G275*100/M275-100)</f>
        <v>0</v>
      </c>
      <c r="L275" s="63">
        <v>32</v>
      </c>
      <c r="M275" s="64">
        <v>35</v>
      </c>
      <c r="N275" s="63">
        <v>35</v>
      </c>
    </row>
    <row r="276" spans="1:14" ht="23.25">
      <c r="A276" s="58" t="s">
        <v>358</v>
      </c>
      <c r="B276" s="59"/>
      <c r="C276" s="60" t="s">
        <v>184</v>
      </c>
      <c r="D276" s="61" t="str">
        <f>IF(F276&lt;&gt;"#REF!#REF!","*",IF(G276&lt;&gt;L276,"*",IF(H276&lt;&gt;M276,"*")))</f>
        <v>*</v>
      </c>
      <c r="E276" s="62" t="str">
        <f>IF(G276=0,"AUS",IF(I276=1,"ENT",IF(G276&lt;M276,"FRA",IF(G276&gt;M276,"FIR",IF(G276=M276,"EST")))))</f>
        <v>AUS</v>
      </c>
      <c r="F276" s="63">
        <v>0</v>
      </c>
      <c r="G276" s="64">
        <v>0</v>
      </c>
      <c r="H276" s="63">
        <v>0</v>
      </c>
      <c r="I276" s="65"/>
      <c r="J276" s="66" t="s">
        <v>359</v>
      </c>
      <c r="K276" s="67" t="str">
        <f>IF(M276=0,"-",G276*100/M276-100)</f>
        <v>-</v>
      </c>
      <c r="L276" s="63">
        <v>0</v>
      </c>
      <c r="M276" s="64">
        <v>0</v>
      </c>
      <c r="N276" s="63">
        <v>0</v>
      </c>
    </row>
    <row r="277" spans="1:14" ht="23.25">
      <c r="A277" s="47" t="s">
        <v>360</v>
      </c>
      <c r="B277" s="49" t="s">
        <v>0</v>
      </c>
      <c r="C277" s="49"/>
      <c r="D277" s="50"/>
      <c r="E277" s="62"/>
      <c r="F277" s="69"/>
      <c r="G277" s="68"/>
      <c r="H277" s="69"/>
      <c r="I277" s="70"/>
      <c r="J277" s="55"/>
      <c r="K277" s="67" t="str">
        <f>IF(M277=0,"-",G277*100/M277-100)</f>
        <v>-</v>
      </c>
      <c r="L277" s="69"/>
      <c r="M277" s="68"/>
      <c r="N277" s="69"/>
    </row>
    <row r="278" spans="1:14" ht="23.25">
      <c r="A278" s="58" t="s">
        <v>361</v>
      </c>
      <c r="B278" s="71" t="s">
        <v>362</v>
      </c>
      <c r="C278" s="60" t="s">
        <v>363</v>
      </c>
      <c r="D278" s="61" t="str">
        <f>IF(F278&lt;&gt;"#REF!#REF!","*",IF(G278&lt;&gt;L278,"*",IF(H278&lt;&gt;M278,"*")))</f>
        <v>*</v>
      </c>
      <c r="E278" s="62" t="str">
        <f>IF(G278=0,"AUS",IF(I278=1,"ENT",IF(G278&lt;M278,"FRA",IF(G278&gt;M278,"FIR",IF(G278=M278,"EST")))))</f>
        <v>AUS</v>
      </c>
      <c r="F278" s="63">
        <v>0</v>
      </c>
      <c r="G278" s="64">
        <v>0</v>
      </c>
      <c r="H278" s="63">
        <v>0</v>
      </c>
      <c r="I278" s="65"/>
      <c r="J278" s="66" t="s">
        <v>78</v>
      </c>
      <c r="K278" s="67" t="str">
        <f>IF(M278=0,"-",G278*100/M278-100)</f>
        <v>-</v>
      </c>
      <c r="L278" s="63">
        <v>0</v>
      </c>
      <c r="M278" s="64">
        <v>0</v>
      </c>
      <c r="N278" s="63">
        <v>0</v>
      </c>
    </row>
    <row r="279" spans="1:14" ht="23.25">
      <c r="A279" s="58" t="s">
        <v>62</v>
      </c>
      <c r="B279" s="71" t="s">
        <v>362</v>
      </c>
      <c r="C279" s="60" t="s">
        <v>363</v>
      </c>
      <c r="D279" s="61" t="str">
        <f>IF(F279&lt;&gt;"#REF!#REF!","*",IF(G279&lt;&gt;L279,"*",IF(H279&lt;&gt;M279,"*")))</f>
        <v>*</v>
      </c>
      <c r="E279" s="62" t="str">
        <f>IF(G279=0,"AUS",IF(I279=1,"ENT",IF(G279&lt;M279,"FRA",IF(G279&gt;M279,"FIR",IF(G279=M279,"EST")))))</f>
        <v>EST</v>
      </c>
      <c r="F279" s="63">
        <v>3</v>
      </c>
      <c r="G279" s="64">
        <v>3</v>
      </c>
      <c r="H279" s="63">
        <v>3.5</v>
      </c>
      <c r="I279" s="65"/>
      <c r="J279" s="66" t="s">
        <v>78</v>
      </c>
      <c r="K279" s="67">
        <f>IF(M279=0,"-",G279*100/M279-100)</f>
        <v>0</v>
      </c>
      <c r="L279" s="63">
        <v>3</v>
      </c>
      <c r="M279" s="64">
        <v>3</v>
      </c>
      <c r="N279" s="63">
        <v>3.5</v>
      </c>
    </row>
    <row r="280" spans="1:14" ht="23.25">
      <c r="A280" s="58" t="s">
        <v>62</v>
      </c>
      <c r="B280" s="71" t="s">
        <v>364</v>
      </c>
      <c r="C280" s="60" t="s">
        <v>16</v>
      </c>
      <c r="D280" s="61" t="str">
        <f>IF(F280&lt;&gt;"#REF!#REF!","*",IF(G280&lt;&gt;L280,"*",IF(H280&lt;&gt;M280,"*")))</f>
        <v>*</v>
      </c>
      <c r="E280" s="62" t="str">
        <f>IF(G280=0,"AUS",IF(I280=1,"ENT",IF(G280&lt;M280,"FRA",IF(G280&gt;M280,"FIR",IF(G280=M280,"EST")))))</f>
        <v>EST</v>
      </c>
      <c r="F280" s="63">
        <v>20</v>
      </c>
      <c r="G280" s="64">
        <v>23</v>
      </c>
      <c r="H280" s="63">
        <v>25</v>
      </c>
      <c r="I280" s="65"/>
      <c r="J280" s="66" t="s">
        <v>161</v>
      </c>
      <c r="K280" s="67">
        <f>IF(M280=0,"-",G280*100/M280-100)</f>
        <v>0</v>
      </c>
      <c r="L280" s="63">
        <v>20</v>
      </c>
      <c r="M280" s="64">
        <v>23</v>
      </c>
      <c r="N280" s="63">
        <v>25</v>
      </c>
    </row>
    <row r="281" spans="1:14" ht="23.25">
      <c r="A281" s="58" t="s">
        <v>62</v>
      </c>
      <c r="B281" s="71" t="s">
        <v>365</v>
      </c>
      <c r="C281" s="60" t="s">
        <v>16</v>
      </c>
      <c r="D281" s="61" t="str">
        <f>IF(F281&lt;&gt;"#REF!#REF!","*",IF(G281&lt;&gt;L281,"*",IF(H281&lt;&gt;M281,"*")))</f>
        <v>*</v>
      </c>
      <c r="E281" s="62" t="str">
        <f>IF(G281=0,"AUS",IF(I281=1,"ENT",IF(G281&lt;M281,"FRA",IF(G281&gt;M281,"FIR",IF(G281=M281,"EST")))))</f>
        <v>EST</v>
      </c>
      <c r="F281" s="63">
        <v>20</v>
      </c>
      <c r="G281" s="64">
        <v>20</v>
      </c>
      <c r="H281" s="63">
        <v>22</v>
      </c>
      <c r="I281" s="65"/>
      <c r="J281" s="66" t="s">
        <v>78</v>
      </c>
      <c r="K281" s="67">
        <f>IF(M281=0,"-",G281*100/M281-100)</f>
        <v>0</v>
      </c>
      <c r="L281" s="63">
        <v>20</v>
      </c>
      <c r="M281" s="64">
        <v>20</v>
      </c>
      <c r="N281" s="63">
        <v>22</v>
      </c>
    </row>
    <row r="282" spans="1:14" ht="23.25">
      <c r="A282" s="58" t="s">
        <v>62</v>
      </c>
      <c r="B282" s="71" t="s">
        <v>270</v>
      </c>
      <c r="C282" s="60" t="s">
        <v>16</v>
      </c>
      <c r="D282" s="61" t="str">
        <f>IF(F282&lt;&gt;"#REF!#REF!","*",IF(G282&lt;&gt;L282,"*",IF(H282&lt;&gt;M282,"*")))</f>
        <v>*</v>
      </c>
      <c r="E282" s="62" t="str">
        <f>IF(G282=0,"AUS",IF(I282=1,"ENT",IF(G282&lt;M282,"FRA",IF(G282&gt;M282,"FIR",IF(G282=M282,"EST")))))</f>
        <v>EST</v>
      </c>
      <c r="F282" s="63">
        <v>15</v>
      </c>
      <c r="G282" s="64">
        <v>15</v>
      </c>
      <c r="H282" s="63">
        <v>18</v>
      </c>
      <c r="I282" s="65"/>
      <c r="J282" s="66" t="s">
        <v>78</v>
      </c>
      <c r="K282" s="67">
        <f>IF(M282=0,"-",G282*100/M282-100)</f>
        <v>0</v>
      </c>
      <c r="L282" s="63">
        <v>15</v>
      </c>
      <c r="M282" s="64">
        <v>15</v>
      </c>
      <c r="N282" s="63">
        <v>18</v>
      </c>
    </row>
    <row r="283" spans="1:14" ht="23.25">
      <c r="A283" s="58" t="s">
        <v>361</v>
      </c>
      <c r="B283" s="71" t="s">
        <v>364</v>
      </c>
      <c r="C283" s="60" t="s">
        <v>16</v>
      </c>
      <c r="D283" s="61" t="str">
        <f>IF(F283&lt;&gt;"#REF!#REF!","*",IF(G283&lt;&gt;L283,"*",IF(H283&lt;&gt;M283,"*")))</f>
        <v>*</v>
      </c>
      <c r="E283" s="62" t="str">
        <f>IF(G283=0,"AUS",IF(I283=1,"ENT",IF(G283&lt;M283,"FRA",IF(G283&gt;M283,"FIR",IF(G283=M283,"EST")))))</f>
        <v>EST</v>
      </c>
      <c r="F283" s="63">
        <v>28</v>
      </c>
      <c r="G283" s="64">
        <v>28</v>
      </c>
      <c r="H283" s="63">
        <v>30</v>
      </c>
      <c r="I283" s="65"/>
      <c r="J283" s="66" t="s">
        <v>366</v>
      </c>
      <c r="K283" s="67">
        <f>IF(M283=0,"-",G283*100/M283-100)</f>
        <v>0</v>
      </c>
      <c r="L283" s="63">
        <v>28</v>
      </c>
      <c r="M283" s="64">
        <v>28</v>
      </c>
      <c r="N283" s="63">
        <v>30</v>
      </c>
    </row>
    <row r="284" spans="1:14" ht="23.25">
      <c r="A284" s="58" t="s">
        <v>361</v>
      </c>
      <c r="B284" s="71" t="s">
        <v>365</v>
      </c>
      <c r="C284" s="60" t="s">
        <v>16</v>
      </c>
      <c r="D284" s="61" t="str">
        <f>IF(F284&lt;&gt;"#REF!#REF!","*",IF(G284&lt;&gt;L284,"*",IF(H284&lt;&gt;M284,"*")))</f>
        <v>*</v>
      </c>
      <c r="E284" s="62" t="str">
        <f>IF(G284=0,"AUS",IF(I284=1,"ENT",IF(G284&lt;M284,"FRA",IF(G284&gt;M284,"FIR",IF(G284=M284,"EST")))))</f>
        <v>EST</v>
      </c>
      <c r="F284" s="63">
        <v>22</v>
      </c>
      <c r="G284" s="64">
        <v>23</v>
      </c>
      <c r="H284" s="63">
        <v>25</v>
      </c>
      <c r="I284" s="65"/>
      <c r="J284" s="66" t="s">
        <v>367</v>
      </c>
      <c r="K284" s="67">
        <f>IF(M284=0,"-",G284*100/M284-100)</f>
        <v>0</v>
      </c>
      <c r="L284" s="63">
        <v>22</v>
      </c>
      <c r="M284" s="64">
        <v>23</v>
      </c>
      <c r="N284" s="63">
        <v>25</v>
      </c>
    </row>
    <row r="285" spans="1:14" ht="23.25">
      <c r="A285" s="58" t="s">
        <v>361</v>
      </c>
      <c r="B285" s="71" t="s">
        <v>270</v>
      </c>
      <c r="C285" s="60" t="s">
        <v>16</v>
      </c>
      <c r="D285" s="61" t="str">
        <f>IF(F285&lt;&gt;"#REF!#REF!","*",IF(G285&lt;&gt;L285,"*",IF(H285&lt;&gt;M285,"*")))</f>
        <v>*</v>
      </c>
      <c r="E285" s="62" t="str">
        <f>IF(G285=0,"AUS",IF(I285=1,"ENT",IF(G285&lt;M285,"FRA",IF(G285&gt;M285,"FIR",IF(G285=M285,"EST")))))</f>
        <v>EST</v>
      </c>
      <c r="F285" s="63">
        <v>17</v>
      </c>
      <c r="G285" s="64">
        <v>17</v>
      </c>
      <c r="H285" s="63">
        <v>19</v>
      </c>
      <c r="I285" s="65"/>
      <c r="J285" s="66" t="s">
        <v>367</v>
      </c>
      <c r="K285" s="67">
        <f>IF(M285=0,"-",G285*100/M285-100)</f>
        <v>0</v>
      </c>
      <c r="L285" s="63">
        <v>17</v>
      </c>
      <c r="M285" s="64">
        <v>17</v>
      </c>
      <c r="N285" s="63">
        <v>19</v>
      </c>
    </row>
    <row r="286" spans="1:14" ht="23.25">
      <c r="A286" s="58" t="s">
        <v>368</v>
      </c>
      <c r="B286" s="71" t="s">
        <v>362</v>
      </c>
      <c r="C286" s="60" t="s">
        <v>369</v>
      </c>
      <c r="D286" s="61" t="str">
        <f>IF(F286&lt;&gt;"#REF!#REF!","*",IF(G286&lt;&gt;L286,"*",IF(H286&lt;&gt;M286,"*")))</f>
        <v>*</v>
      </c>
      <c r="E286" s="62" t="str">
        <f>IF(G286=0,"AUS",IF(I286=1,"ENT",IF(G286&lt;M286,"FRA",IF(G286&gt;M286,"FIR",IF(G286=M286,"EST")))))</f>
        <v>AUS</v>
      </c>
      <c r="F286" s="63">
        <v>0</v>
      </c>
      <c r="G286" s="64">
        <v>0</v>
      </c>
      <c r="H286" s="63">
        <v>0</v>
      </c>
      <c r="I286" s="65"/>
      <c r="J286" s="66" t="s">
        <v>78</v>
      </c>
      <c r="K286" s="67" t="str">
        <f>IF(M286=0,"-",G286*100/M286-100)</f>
        <v>-</v>
      </c>
      <c r="L286" s="63">
        <v>0</v>
      </c>
      <c r="M286" s="64">
        <v>0</v>
      </c>
      <c r="N286" s="63">
        <v>0</v>
      </c>
    </row>
    <row r="287" spans="1:14" ht="23.25">
      <c r="A287" s="58" t="s">
        <v>370</v>
      </c>
      <c r="B287" s="71" t="s">
        <v>371</v>
      </c>
      <c r="C287" s="60" t="s">
        <v>284</v>
      </c>
      <c r="D287" s="61" t="str">
        <f>IF(F287&lt;&gt;"#REF!#REF!","*",IF(G287&lt;&gt;L287,"*",IF(H287&lt;&gt;M287,"*")))</f>
        <v>*</v>
      </c>
      <c r="E287" s="62" t="str">
        <f>IF(G287=0,"AUS",IF(I287=1,"ENT",IF(G287&lt;M287,"FRA",IF(G287&gt;M287,"FIR",IF(G287=M287,"EST")))))</f>
        <v>EST</v>
      </c>
      <c r="F287" s="63">
        <v>40</v>
      </c>
      <c r="G287" s="64">
        <v>45</v>
      </c>
      <c r="H287" s="63">
        <v>45</v>
      </c>
      <c r="I287" s="65"/>
      <c r="J287" s="66" t="s">
        <v>54</v>
      </c>
      <c r="K287" s="67">
        <f>IF(M287=0,"-",G287*100/M287-100)</f>
        <v>0</v>
      </c>
      <c r="L287" s="63">
        <v>40</v>
      </c>
      <c r="M287" s="64">
        <v>45</v>
      </c>
      <c r="N287" s="63">
        <v>45</v>
      </c>
    </row>
    <row r="288" spans="1:14" ht="23.25">
      <c r="A288" s="58" t="s">
        <v>372</v>
      </c>
      <c r="B288" s="71" t="s">
        <v>371</v>
      </c>
      <c r="C288" s="60" t="s">
        <v>284</v>
      </c>
      <c r="D288" s="61" t="str">
        <f>IF(F288&lt;&gt;"#REF!#REF!","*",IF(G288&lt;&gt;L288,"*",IF(H288&lt;&gt;M288,"*")))</f>
        <v>*</v>
      </c>
      <c r="E288" s="62" t="str">
        <f>IF(G288=0,"AUS",IF(I288=1,"ENT",IF(G288&lt;M288,"FRA",IF(G288&gt;M288,"FIR",IF(G288=M288,"EST")))))</f>
        <v>EST</v>
      </c>
      <c r="F288" s="63">
        <v>30</v>
      </c>
      <c r="G288" s="64">
        <v>35</v>
      </c>
      <c r="H288" s="63">
        <v>35</v>
      </c>
      <c r="I288" s="65"/>
      <c r="J288" s="66" t="s">
        <v>78</v>
      </c>
      <c r="K288" s="67">
        <f>IF(M288=0,"-",G288*100/M288-100)</f>
        <v>0</v>
      </c>
      <c r="L288" s="63">
        <v>30</v>
      </c>
      <c r="M288" s="64">
        <v>35</v>
      </c>
      <c r="N288" s="63">
        <v>35</v>
      </c>
    </row>
    <row r="289" spans="1:14" ht="23.25">
      <c r="A289" s="58" t="s">
        <v>373</v>
      </c>
      <c r="B289" s="71" t="s">
        <v>362</v>
      </c>
      <c r="C289" s="60" t="s">
        <v>369</v>
      </c>
      <c r="D289" s="61" t="str">
        <f>IF(F289&lt;&gt;"#REF!#REF!","*",IF(G289&lt;&gt;L289,"*",IF(H289&lt;&gt;M289,"*")))</f>
        <v>*</v>
      </c>
      <c r="E289" s="62" t="str">
        <f>IF(G289=0,"AUS",IF(I289=1,"ENT",IF(G289&lt;M289,"FRA",IF(G289&gt;M289,"FIR",IF(G289=M289,"EST")))))</f>
        <v>EST</v>
      </c>
      <c r="F289" s="63">
        <v>9</v>
      </c>
      <c r="G289" s="64">
        <v>10</v>
      </c>
      <c r="H289" s="63">
        <v>10</v>
      </c>
      <c r="I289" s="65"/>
      <c r="J289" s="66" t="s">
        <v>54</v>
      </c>
      <c r="K289" s="67">
        <f>IF(M289=0,"-",G289*100/M289-100)</f>
        <v>0</v>
      </c>
      <c r="L289" s="63">
        <v>9</v>
      </c>
      <c r="M289" s="64">
        <v>10</v>
      </c>
      <c r="N289" s="63">
        <v>10</v>
      </c>
    </row>
    <row r="290" spans="1:14" ht="23.25">
      <c r="A290" s="58" t="s">
        <v>374</v>
      </c>
      <c r="B290" s="71" t="s">
        <v>45</v>
      </c>
      <c r="C290" s="60" t="s">
        <v>120</v>
      </c>
      <c r="D290" s="61" t="str">
        <f>IF(F290&lt;&gt;"#REF!#REF!","*",IF(G290&lt;&gt;L290,"*",IF(H290&lt;&gt;M290,"*")))</f>
        <v>*</v>
      </c>
      <c r="E290" s="62" t="str">
        <f>IF(G290=0,"AUS",IF(I290=1,"ENT",IF(G290&lt;M290,"FRA",IF(G290&gt;M290,"FIR",IF(G290=M290,"EST")))))</f>
        <v>EST</v>
      </c>
      <c r="F290" s="63">
        <v>30</v>
      </c>
      <c r="G290" s="64">
        <v>35</v>
      </c>
      <c r="H290" s="63">
        <v>35</v>
      </c>
      <c r="I290" s="65"/>
      <c r="J290" s="66" t="s">
        <v>17</v>
      </c>
      <c r="K290" s="67">
        <f>IF(M290=0,"-",G290*100/M290-100)</f>
        <v>0</v>
      </c>
      <c r="L290" s="63">
        <v>30</v>
      </c>
      <c r="M290" s="64">
        <v>35</v>
      </c>
      <c r="N290" s="63">
        <v>35</v>
      </c>
    </row>
    <row r="291" spans="1:14" ht="23.25">
      <c r="A291" s="58" t="s">
        <v>374</v>
      </c>
      <c r="B291" s="71" t="s">
        <v>47</v>
      </c>
      <c r="C291" s="60" t="s">
        <v>120</v>
      </c>
      <c r="D291" s="61"/>
      <c r="E291" s="62" t="str">
        <f>IF(G291=0,"AUS",IF(I291=1,"ENT",IF(G291&lt;M291,"FRA",IF(G291&gt;M291,"FIR",IF(G291=M291,"EST")))))</f>
        <v>EST</v>
      </c>
      <c r="F291" s="63">
        <v>20</v>
      </c>
      <c r="G291" s="64">
        <v>25</v>
      </c>
      <c r="H291" s="63">
        <v>25</v>
      </c>
      <c r="I291" s="65"/>
      <c r="J291" s="66" t="s">
        <v>78</v>
      </c>
      <c r="K291" s="67">
        <f>IF(M291=0,"-",G291*100/M291-100)</f>
        <v>0</v>
      </c>
      <c r="L291" s="63">
        <v>20</v>
      </c>
      <c r="M291" s="64">
        <v>25</v>
      </c>
      <c r="N291" s="63">
        <v>25</v>
      </c>
    </row>
    <row r="292" spans="1:14" ht="23.25">
      <c r="A292" s="58" t="s">
        <v>375</v>
      </c>
      <c r="B292" s="71" t="s">
        <v>362</v>
      </c>
      <c r="C292" s="60" t="s">
        <v>376</v>
      </c>
      <c r="D292" s="61" t="str">
        <f>IF(F292&lt;&gt;"#REF!#REF!","*",IF(G292&lt;&gt;L292,"*",IF(H292&lt;&gt;M292,"*")))</f>
        <v>*</v>
      </c>
      <c r="E292" s="62" t="str">
        <f>IF(G292=0,"AUS",IF(I292=1,"ENT",IF(G292&lt;M292,"FRA",IF(G292&gt;M292,"FIR",IF(G292=M292,"EST")))))</f>
        <v>EST</v>
      </c>
      <c r="F292" s="63">
        <v>3</v>
      </c>
      <c r="G292" s="64">
        <v>3</v>
      </c>
      <c r="H292" s="63">
        <v>4</v>
      </c>
      <c r="I292" s="65"/>
      <c r="J292" s="66" t="s">
        <v>78</v>
      </c>
      <c r="K292" s="67">
        <f>IF(M292=0,"-",G292*100/M292-100)</f>
        <v>0</v>
      </c>
      <c r="L292" s="63">
        <v>3</v>
      </c>
      <c r="M292" s="64">
        <v>3</v>
      </c>
      <c r="N292" s="63">
        <v>4</v>
      </c>
    </row>
    <row r="293" spans="1:14" ht="23.25">
      <c r="A293" s="58" t="s">
        <v>377</v>
      </c>
      <c r="B293" s="71" t="s">
        <v>378</v>
      </c>
      <c r="C293" s="60" t="s">
        <v>379</v>
      </c>
      <c r="D293" s="61" t="str">
        <f>IF(F293&lt;&gt;"#REF!#REF!","*",IF(G293&lt;&gt;L293,"*",IF(H293&lt;&gt;M293,"*")))</f>
        <v>*</v>
      </c>
      <c r="E293" s="62" t="str">
        <f>IF(G293=0,"AUS",IF(I293=1,"ENT",IF(G293&lt;M293,"FRA",IF(G293&gt;M293,"FIR",IF(G293=M293,"EST")))))</f>
        <v>EST</v>
      </c>
      <c r="F293" s="63">
        <v>12</v>
      </c>
      <c r="G293" s="64">
        <v>18</v>
      </c>
      <c r="H293" s="63" t="s">
        <v>31</v>
      </c>
      <c r="I293" s="65"/>
      <c r="J293" s="66" t="s">
        <v>78</v>
      </c>
      <c r="K293" s="67">
        <f>IF(M293=0,"-",G293*100/M293-100)</f>
        <v>0</v>
      </c>
      <c r="L293" s="63">
        <v>12</v>
      </c>
      <c r="M293" s="64">
        <v>18</v>
      </c>
      <c r="N293" s="63" t="s">
        <v>31</v>
      </c>
    </row>
    <row r="294" spans="1:14" ht="23.25">
      <c r="A294" s="58" t="s">
        <v>380</v>
      </c>
      <c r="B294" s="71" t="s">
        <v>378</v>
      </c>
      <c r="C294" s="60" t="s">
        <v>381</v>
      </c>
      <c r="D294" s="61" t="str">
        <f>IF(F294&lt;&gt;"#REF!#REF!","*",IF(G294&lt;&gt;L294,"*",IF(H294&lt;&gt;M294,"*")))</f>
        <v>*</v>
      </c>
      <c r="E294" s="62" t="str">
        <f>IF(G294=0,"AUS",IF(I294=1,"ENT",IF(G294&lt;M294,"FRA",IF(G294&gt;M294,"FIR",IF(G294=M294,"EST")))))</f>
        <v>EST</v>
      </c>
      <c r="F294" s="63">
        <v>10</v>
      </c>
      <c r="G294" s="64">
        <v>15</v>
      </c>
      <c r="H294" s="63">
        <v>12</v>
      </c>
      <c r="I294" s="65"/>
      <c r="J294" s="66" t="s">
        <v>78</v>
      </c>
      <c r="K294" s="67">
        <f>IF(M294=0,"-",G294*100/M294-100)</f>
        <v>0</v>
      </c>
      <c r="L294" s="63">
        <v>10</v>
      </c>
      <c r="M294" s="64">
        <v>15</v>
      </c>
      <c r="N294" s="63">
        <v>12</v>
      </c>
    </row>
    <row r="295" spans="1:14" ht="23.25">
      <c r="A295" s="47" t="s">
        <v>382</v>
      </c>
      <c r="B295" s="107"/>
      <c r="C295" s="49"/>
      <c r="D295" s="50"/>
      <c r="E295" s="62"/>
      <c r="F295" s="69"/>
      <c r="G295" s="68"/>
      <c r="H295" s="69"/>
      <c r="I295" s="70"/>
      <c r="J295" s="55"/>
      <c r="K295" s="67" t="str">
        <f>IF(M295=0,"-",G295*100/M295-100)</f>
        <v>-</v>
      </c>
      <c r="L295" s="69"/>
      <c r="M295" s="68"/>
      <c r="N295" s="69"/>
    </row>
    <row r="296" spans="1:14" ht="23.25">
      <c r="A296" s="58" t="s">
        <v>383</v>
      </c>
      <c r="B296" s="71" t="s">
        <v>362</v>
      </c>
      <c r="C296" s="60" t="s">
        <v>384</v>
      </c>
      <c r="D296" s="61" t="str">
        <f>IF(F296&lt;&gt;"#REF!#REF!","*",IF(G296&lt;&gt;L296,"*",IF(H296&lt;&gt;M296,"*")))</f>
        <v>*</v>
      </c>
      <c r="E296" s="62" t="str">
        <f>IF(G296=0,"AUS",IF(I296=1,"ENT",IF(G296&lt;M296,"FRA",IF(G296&gt;M296,"FIR",IF(G296=M296,"EST")))))</f>
        <v>EST</v>
      </c>
      <c r="F296" s="63">
        <v>1</v>
      </c>
      <c r="G296" s="64">
        <v>1.5</v>
      </c>
      <c r="H296" s="63">
        <v>1.5</v>
      </c>
      <c r="I296" s="65"/>
      <c r="J296" s="66" t="s">
        <v>78</v>
      </c>
      <c r="K296" s="67">
        <f>IF(M296=0,"-",G296*100/M296-100)</f>
        <v>0</v>
      </c>
      <c r="L296" s="63">
        <v>1</v>
      </c>
      <c r="M296" s="64">
        <v>1.5</v>
      </c>
      <c r="N296" s="63">
        <v>1.5</v>
      </c>
    </row>
    <row r="297" spans="1:14" ht="23.25">
      <c r="A297" s="47" t="s">
        <v>385</v>
      </c>
      <c r="B297" s="107" t="s">
        <v>0</v>
      </c>
      <c r="C297" s="49"/>
      <c r="D297" s="50"/>
      <c r="E297" s="62"/>
      <c r="F297" s="69"/>
      <c r="G297" s="68"/>
      <c r="H297" s="69"/>
      <c r="I297" s="70"/>
      <c r="J297" s="55"/>
      <c r="K297" s="67" t="str">
        <f>IF(M297=0,"-",G297*100/M297-100)</f>
        <v>-</v>
      </c>
      <c r="L297" s="69"/>
      <c r="M297" s="68"/>
      <c r="N297" s="69"/>
    </row>
    <row r="298" spans="1:14" ht="23.25">
      <c r="A298" s="58" t="s">
        <v>386</v>
      </c>
      <c r="B298" s="71" t="s">
        <v>387</v>
      </c>
      <c r="C298" s="60" t="s">
        <v>388</v>
      </c>
      <c r="D298" s="61" t="str">
        <f>IF(F298&lt;&gt;"#REF!#REF!","*",IF(G298&lt;&gt;L298,"*",IF(H298&lt;&gt;M298,"*")))</f>
        <v>*</v>
      </c>
      <c r="E298" s="62" t="str">
        <f>IF(G298=0,"AUS",IF(I298=1,"ENT",IF(G298&lt;M298,"FRA",IF(G298&gt;M298,"FIR",IF(G298=M298,"EST")))))</f>
        <v>EST</v>
      </c>
      <c r="F298" s="63">
        <v>30</v>
      </c>
      <c r="G298" s="64">
        <v>40</v>
      </c>
      <c r="H298" s="63">
        <v>40</v>
      </c>
      <c r="I298" s="65"/>
      <c r="J298" s="66" t="s">
        <v>54</v>
      </c>
      <c r="K298" s="67">
        <f>IF(M298=0,"-",G298*100/M298-100)</f>
        <v>0</v>
      </c>
      <c r="L298" s="63">
        <v>30</v>
      </c>
      <c r="M298" s="64">
        <v>40</v>
      </c>
      <c r="N298" s="63">
        <v>40</v>
      </c>
    </row>
    <row r="299" spans="1:14" ht="23.25">
      <c r="A299" s="58" t="s">
        <v>386</v>
      </c>
      <c r="B299" s="71" t="s">
        <v>371</v>
      </c>
      <c r="C299" s="60" t="s">
        <v>389</v>
      </c>
      <c r="D299" s="61" t="str">
        <f>IF(F299&lt;&gt;"#REF!#REF!","*",IF(G299&lt;&gt;L299,"*",IF(H299&lt;&gt;M299,"*")))</f>
        <v>*</v>
      </c>
      <c r="E299" s="62" t="str">
        <f>IF(G299=0,"AUS",IF(I299=1,"ENT",IF(G299&lt;M299,"FRA",IF(G299&gt;M299,"FIR",IF(G299=M299,"EST")))))</f>
        <v>AUS</v>
      </c>
      <c r="F299" s="63">
        <v>0</v>
      </c>
      <c r="G299" s="64">
        <v>0</v>
      </c>
      <c r="H299" s="63">
        <v>0</v>
      </c>
      <c r="I299" s="65"/>
      <c r="J299" s="66" t="s">
        <v>78</v>
      </c>
      <c r="K299" s="67" t="str">
        <f>IF(M299=0,"-",G299*100/M299-100)</f>
        <v>-</v>
      </c>
      <c r="L299" s="63">
        <v>0</v>
      </c>
      <c r="M299" s="64">
        <v>0</v>
      </c>
      <c r="N299" s="63">
        <v>0</v>
      </c>
    </row>
    <row r="300" spans="1:14" ht="23.25">
      <c r="A300" s="47" t="s">
        <v>390</v>
      </c>
      <c r="B300" s="107" t="s">
        <v>0</v>
      </c>
      <c r="C300" s="49"/>
      <c r="D300" s="50"/>
      <c r="E300" s="62"/>
      <c r="F300" s="69"/>
      <c r="G300" s="68"/>
      <c r="H300" s="69"/>
      <c r="I300" s="70"/>
      <c r="J300" s="55"/>
      <c r="K300" s="67" t="str">
        <f>IF(M300=0,"-",G300*100/M300-100)</f>
        <v>-</v>
      </c>
      <c r="L300" s="69"/>
      <c r="M300" s="68"/>
      <c r="N300" s="69"/>
    </row>
    <row r="301" spans="1:14" ht="23.25">
      <c r="A301" s="58" t="s">
        <v>391</v>
      </c>
      <c r="B301" s="71" t="s">
        <v>392</v>
      </c>
      <c r="C301" s="60" t="s">
        <v>393</v>
      </c>
      <c r="D301" s="61" t="str">
        <f>IF(F301&lt;&gt;"#REF!#REF!","*",IF(G301&lt;&gt;L301,"*",IF(H301&lt;&gt;M301,"*")))</f>
        <v>*</v>
      </c>
      <c r="E301" s="62" t="str">
        <f>IF(G301=0,"AUS",IF(I301=1,"ENT",IF(G301&lt;M301,"FRA",IF(G301&gt;M301,"FIR",IF(G301=M301,"EST")))))</f>
        <v>FRA</v>
      </c>
      <c r="F301" s="63">
        <v>15</v>
      </c>
      <c r="G301" s="64">
        <v>15</v>
      </c>
      <c r="H301" s="63">
        <v>18</v>
      </c>
      <c r="I301" s="65"/>
      <c r="J301" s="66" t="s">
        <v>394</v>
      </c>
      <c r="K301" s="67">
        <f>IF(M301=0,"-",G301*100/M301-100)</f>
        <v>-16.66666666666667</v>
      </c>
      <c r="L301" s="63">
        <v>15</v>
      </c>
      <c r="M301" s="64">
        <v>18</v>
      </c>
      <c r="N301" s="63" t="s">
        <v>31</v>
      </c>
    </row>
    <row r="302" spans="1:14" ht="23.25">
      <c r="A302" s="58" t="s">
        <v>391</v>
      </c>
      <c r="B302" s="71" t="s">
        <v>395</v>
      </c>
      <c r="C302" s="60" t="s">
        <v>396</v>
      </c>
      <c r="D302" s="61" t="str">
        <f>IF(F302&lt;&gt;"#REF!#REF!","*",IF(G302&lt;&gt;L302,"*",IF(H302&lt;&gt;M302,"*")))</f>
        <v>*</v>
      </c>
      <c r="E302" s="62" t="str">
        <f>IF(G302=0,"AUS",IF(I302=1,"ENT",IF(G302&lt;M302,"FRA",IF(G302&gt;M302,"FIR",IF(G302=M302,"EST")))))</f>
        <v>FRA</v>
      </c>
      <c r="F302" s="63">
        <v>12</v>
      </c>
      <c r="G302" s="64">
        <v>12</v>
      </c>
      <c r="H302" s="63">
        <v>15</v>
      </c>
      <c r="I302" s="65"/>
      <c r="J302" s="66" t="s">
        <v>394</v>
      </c>
      <c r="K302" s="67">
        <f>IF(M302=0,"-",G302*100/M302-100)</f>
        <v>-20</v>
      </c>
      <c r="L302" s="63">
        <v>12</v>
      </c>
      <c r="M302" s="64">
        <v>15</v>
      </c>
      <c r="N302" s="63">
        <v>15</v>
      </c>
    </row>
    <row r="303" spans="1:14" ht="23.25">
      <c r="A303" s="58" t="s">
        <v>397</v>
      </c>
      <c r="B303" s="71" t="s">
        <v>392</v>
      </c>
      <c r="C303" s="60" t="s">
        <v>398</v>
      </c>
      <c r="D303" s="61" t="str">
        <f>IF(F303&lt;&gt;"#REF!#REF!","*",IF(G303&lt;&gt;L303,"*",IF(H303&lt;&gt;M303,"*")))</f>
        <v>*</v>
      </c>
      <c r="E303" s="62" t="str">
        <f>IF(G303=0,"AUS",IF(I303=1,"ENT",IF(G303&lt;M303,"FRA",IF(G303&gt;M303,"FIR",IF(G303=M303,"EST")))))</f>
        <v>FRA</v>
      </c>
      <c r="F303" s="63">
        <v>15</v>
      </c>
      <c r="G303" s="64">
        <v>15</v>
      </c>
      <c r="H303" s="63">
        <v>18</v>
      </c>
      <c r="I303" s="65"/>
      <c r="J303" s="66" t="s">
        <v>394</v>
      </c>
      <c r="K303" s="67">
        <f>IF(M303=0,"-",G303*100/M303-100)</f>
        <v>-16.66666666666667</v>
      </c>
      <c r="L303" s="63">
        <v>15</v>
      </c>
      <c r="M303" s="64">
        <v>18</v>
      </c>
      <c r="N303" s="63">
        <v>18</v>
      </c>
    </row>
    <row r="304" spans="1:14" ht="23.25">
      <c r="A304" s="58" t="s">
        <v>399</v>
      </c>
      <c r="B304" s="71" t="s">
        <v>392</v>
      </c>
      <c r="C304" s="60" t="s">
        <v>393</v>
      </c>
      <c r="D304" s="61" t="str">
        <f>IF(F304&lt;&gt;"#REF!#REF!","*",IF(G304&lt;&gt;L304,"*",IF(H304&lt;&gt;M304,"*")))</f>
        <v>*</v>
      </c>
      <c r="E304" s="62" t="str">
        <f>IF(G304=0,"AUS",IF(I304=1,"ENT",IF(G304&lt;M304,"FRA",IF(G304&gt;M304,"FIR",IF(G304=M304,"EST")))))</f>
        <v>FRA</v>
      </c>
      <c r="F304" s="63">
        <v>15</v>
      </c>
      <c r="G304" s="64">
        <v>15</v>
      </c>
      <c r="H304" s="63" t="s">
        <v>31</v>
      </c>
      <c r="I304" s="65"/>
      <c r="J304" s="66" t="s">
        <v>394</v>
      </c>
      <c r="K304" s="67">
        <f>IF(M304=0,"-",G304*100/M304-100)</f>
        <v>-16.66666666666667</v>
      </c>
      <c r="L304" s="63">
        <v>15</v>
      </c>
      <c r="M304" s="64">
        <v>18</v>
      </c>
      <c r="N304" s="63" t="s">
        <v>31</v>
      </c>
    </row>
    <row r="305" spans="1:14" ht="23.25">
      <c r="A305" s="58" t="s">
        <v>400</v>
      </c>
      <c r="B305" s="71" t="s">
        <v>371</v>
      </c>
      <c r="C305" s="60" t="s">
        <v>251</v>
      </c>
      <c r="D305" s="61" t="str">
        <f>IF(F305&lt;&gt;"#REF!#REF!","*",IF(G305&lt;&gt;L305,"*",IF(H305&lt;&gt;M305,"*")))</f>
        <v>*</v>
      </c>
      <c r="E305" s="62" t="str">
        <f>IF(G305=0,"AUS",IF(I305=1,"ENT",IF(G305&lt;M305,"FRA",IF(G305&gt;M305,"FIR",IF(G305=M305,"EST")))))</f>
        <v>EST</v>
      </c>
      <c r="F305" s="63">
        <v>70</v>
      </c>
      <c r="G305" s="64">
        <v>75</v>
      </c>
      <c r="H305" s="63">
        <v>80</v>
      </c>
      <c r="I305" s="65"/>
      <c r="J305" s="66" t="s">
        <v>54</v>
      </c>
      <c r="K305" s="67">
        <f>IF(M305=0,"-",G305*100/M305-100)</f>
        <v>0</v>
      </c>
      <c r="L305" s="63">
        <v>70</v>
      </c>
      <c r="M305" s="64">
        <v>75</v>
      </c>
      <c r="N305" s="63">
        <v>80</v>
      </c>
    </row>
    <row r="306" spans="1:14" ht="23.25">
      <c r="A306" s="58" t="s">
        <v>401</v>
      </c>
      <c r="B306" s="71" t="s">
        <v>362</v>
      </c>
      <c r="C306" s="60" t="s">
        <v>402</v>
      </c>
      <c r="D306" s="61" t="str">
        <f>IF(F306&lt;&gt;"#REF!#REF!","*",IF(G306&lt;&gt;L306,"*",IF(H306&lt;&gt;M306,"*")))</f>
        <v>*</v>
      </c>
      <c r="E306" s="62" t="str">
        <f>IF(G306=0,"AUS",IF(I306=1,"ENT",IF(G306&lt;M306,"FRA",IF(G306&gt;M306,"FIR",IF(G306=M306,"EST")))))</f>
        <v>EST</v>
      </c>
      <c r="F306" s="63">
        <v>0.8</v>
      </c>
      <c r="G306" s="64">
        <v>1</v>
      </c>
      <c r="H306" s="63">
        <v>1</v>
      </c>
      <c r="I306" s="65"/>
      <c r="J306" s="66" t="s">
        <v>78</v>
      </c>
      <c r="K306" s="67">
        <f>IF(M306=0,"-",G306*100/M306-100)</f>
        <v>0</v>
      </c>
      <c r="L306" s="63">
        <v>0.8</v>
      </c>
      <c r="M306" s="64">
        <v>1</v>
      </c>
      <c r="N306" s="63">
        <v>1</v>
      </c>
    </row>
    <row r="307" spans="1:14" ht="23.25">
      <c r="A307" s="58" t="s">
        <v>403</v>
      </c>
      <c r="B307" s="71" t="s">
        <v>362</v>
      </c>
      <c r="C307" s="60" t="s">
        <v>402</v>
      </c>
      <c r="D307" s="61" t="str">
        <f>IF(F307&lt;&gt;"#REF!#REF!","*",IF(G307&lt;&gt;L307,"*",IF(H307&lt;&gt;M307,"*")))</f>
        <v>*</v>
      </c>
      <c r="E307" s="62" t="str">
        <f>IF(G307=0,"AUS",IF(I307=1,"ENT",IF(G307&lt;M307,"FRA",IF(G307&gt;M307,"FIR",IF(G307=M307,"EST")))))</f>
        <v>EST</v>
      </c>
      <c r="F307" s="63">
        <v>0.8</v>
      </c>
      <c r="G307" s="64">
        <v>1</v>
      </c>
      <c r="H307" s="63">
        <v>1</v>
      </c>
      <c r="I307" s="65"/>
      <c r="J307" s="66" t="s">
        <v>17</v>
      </c>
      <c r="K307" s="67">
        <f>IF(M307=0,"-",G307*100/M307-100)</f>
        <v>0</v>
      </c>
      <c r="L307" s="63">
        <v>0.8</v>
      </c>
      <c r="M307" s="64">
        <v>1</v>
      </c>
      <c r="N307" s="63">
        <v>1</v>
      </c>
    </row>
    <row r="308" spans="1:14" ht="23.25">
      <c r="A308" s="58" t="s">
        <v>404</v>
      </c>
      <c r="B308" s="71" t="s">
        <v>405</v>
      </c>
      <c r="C308" s="60" t="s">
        <v>406</v>
      </c>
      <c r="D308" s="61" t="str">
        <f>IF(F308&lt;&gt;"#REF!#REF!","*",IF(G308&lt;&gt;L308,"*",IF(H308&lt;&gt;M308,"*")))</f>
        <v>*</v>
      </c>
      <c r="E308" s="62" t="str">
        <f>IF(G308=0,"AUS",IF(I308=1,"ENT",IF(G308&lt;M308,"FRA",IF(G308&gt;M308,"FIR",IF(G308=M308,"EST")))))</f>
        <v>EST</v>
      </c>
      <c r="F308" s="63">
        <v>2</v>
      </c>
      <c r="G308" s="64">
        <v>2</v>
      </c>
      <c r="H308" s="63">
        <v>2.5</v>
      </c>
      <c r="I308" s="65"/>
      <c r="J308" s="66" t="s">
        <v>17</v>
      </c>
      <c r="K308" s="67">
        <f>IF(M308=0,"-",G308*100/M308-100)</f>
        <v>0</v>
      </c>
      <c r="L308" s="63">
        <v>2</v>
      </c>
      <c r="M308" s="64">
        <v>2</v>
      </c>
      <c r="N308" s="63">
        <v>2.5</v>
      </c>
    </row>
    <row r="309" spans="1:14" ht="23.25">
      <c r="A309" s="58" t="s">
        <v>407</v>
      </c>
      <c r="B309" s="71" t="s">
        <v>362</v>
      </c>
      <c r="C309" s="60" t="s">
        <v>408</v>
      </c>
      <c r="D309" s="61" t="str">
        <f>IF(F309&lt;&gt;"#REF!#REF!","*",IF(G309&lt;&gt;L309,"*",IF(H309&lt;&gt;M309,"*")))</f>
        <v>*</v>
      </c>
      <c r="E309" s="62" t="str">
        <f>IF(G309=0,"AUS",IF(I309=1,"ENT",IF(G309&lt;M309,"FRA",IF(G309&gt;M309,"FIR",IF(G309=M309,"EST")))))</f>
        <v>EST</v>
      </c>
      <c r="F309" s="63">
        <v>3</v>
      </c>
      <c r="G309" s="64">
        <v>3</v>
      </c>
      <c r="H309" s="63">
        <v>4</v>
      </c>
      <c r="I309" s="65"/>
      <c r="J309" s="66" t="s">
        <v>78</v>
      </c>
      <c r="K309" s="67">
        <f>IF(M309=0,"-",G309*100/M309-100)</f>
        <v>0</v>
      </c>
      <c r="L309" s="63">
        <v>3</v>
      </c>
      <c r="M309" s="64">
        <v>3</v>
      </c>
      <c r="N309" s="63">
        <v>4</v>
      </c>
    </row>
    <row r="310" spans="1:14" ht="23.25">
      <c r="A310" s="58" t="s">
        <v>409</v>
      </c>
      <c r="B310" s="71" t="s">
        <v>362</v>
      </c>
      <c r="C310" s="60" t="s">
        <v>410</v>
      </c>
      <c r="D310" s="61" t="str">
        <f>IF(F310&lt;&gt;"#REF!#REF!","*",IF(G310&lt;&gt;L310,"*",IF(H310&lt;&gt;M310,"*")))</f>
        <v>*</v>
      </c>
      <c r="E310" s="62" t="str">
        <f>IF(G310=0,"AUS",IF(I310=1,"ENT",IF(G310&lt;M310,"FRA",IF(G310&gt;M310,"FIR",IF(G310=M310,"EST")))))</f>
        <v>EST</v>
      </c>
      <c r="F310" s="63">
        <v>0.5</v>
      </c>
      <c r="G310" s="64">
        <v>0.9</v>
      </c>
      <c r="H310" s="63">
        <v>0.9</v>
      </c>
      <c r="I310" s="65"/>
      <c r="J310" s="66" t="s">
        <v>78</v>
      </c>
      <c r="K310" s="67">
        <f>IF(M310=0,"-",G310*100/M310-100)</f>
        <v>0</v>
      </c>
      <c r="L310" s="63">
        <v>0.5</v>
      </c>
      <c r="M310" s="64">
        <v>0.9</v>
      </c>
      <c r="N310" s="63">
        <v>0.9</v>
      </c>
    </row>
    <row r="311" spans="1:14" ht="23.25">
      <c r="A311" s="58" t="s">
        <v>411</v>
      </c>
      <c r="B311" s="71" t="s">
        <v>362</v>
      </c>
      <c r="C311" s="60" t="s">
        <v>410</v>
      </c>
      <c r="D311" s="61"/>
      <c r="E311" s="62" t="str">
        <f>IF(G311=0,"AUS",IF(I311=1,"ENT",IF(G311&lt;M311,"FRA",IF(G311&gt;M311,"FIR",IF(G311=M311,"EST")))))</f>
        <v>FRA</v>
      </c>
      <c r="F311" s="63">
        <v>0.7</v>
      </c>
      <c r="G311" s="64">
        <v>0.8</v>
      </c>
      <c r="H311" s="63">
        <v>1</v>
      </c>
      <c r="I311" s="65"/>
      <c r="J311" s="66" t="s">
        <v>78</v>
      </c>
      <c r="K311" s="67">
        <f>IF(M311=0,"-",G311*100/M311-100)</f>
        <v>-11.111111111111114</v>
      </c>
      <c r="L311" s="63">
        <v>0.7</v>
      </c>
      <c r="M311" s="64">
        <v>0.9</v>
      </c>
      <c r="N311" s="63">
        <v>1</v>
      </c>
    </row>
    <row r="312" spans="1:14" ht="23.25">
      <c r="A312" s="58" t="s">
        <v>412</v>
      </c>
      <c r="B312" s="71" t="s">
        <v>362</v>
      </c>
      <c r="C312" s="60" t="s">
        <v>410</v>
      </c>
      <c r="D312" s="61" t="str">
        <f>IF(F312&lt;&gt;"#REF!#REF!","*",IF(G312&lt;&gt;L312,"*",IF(H312&lt;&gt;M312,"*")))</f>
        <v>*</v>
      </c>
      <c r="E312" s="62" t="str">
        <f>IF(G312=0,"AUS",IF(I312=1,"ENT",IF(G312&lt;M312,"FRA",IF(G312&gt;M312,"FIR",IF(G312=M312,"EST")))))</f>
        <v>EST</v>
      </c>
      <c r="F312" s="63">
        <v>9</v>
      </c>
      <c r="G312" s="64">
        <v>10</v>
      </c>
      <c r="H312" s="63">
        <v>10</v>
      </c>
      <c r="I312" s="65"/>
      <c r="J312" s="66" t="s">
        <v>54</v>
      </c>
      <c r="K312" s="67">
        <f>IF(M312=0,"-",G312*100/M312-100)</f>
        <v>0</v>
      </c>
      <c r="L312" s="63">
        <v>9</v>
      </c>
      <c r="M312" s="64">
        <v>10</v>
      </c>
      <c r="N312" s="63">
        <v>10</v>
      </c>
    </row>
    <row r="313" spans="1:14" ht="23.25">
      <c r="A313" s="58" t="s">
        <v>413</v>
      </c>
      <c r="B313" s="71" t="s">
        <v>362</v>
      </c>
      <c r="C313" s="60" t="s">
        <v>414</v>
      </c>
      <c r="D313" s="61" t="str">
        <f>IF(F313&lt;&gt;"#REF!#REF!","*",IF(G313&lt;&gt;L313,"*",IF(H313&lt;&gt;M313,"*")))</f>
        <v>*</v>
      </c>
      <c r="E313" s="62" t="str">
        <f>IF(G313=0,"AUS",IF(I313=1,"ENT",IF(G313&lt;M313,"FRA",IF(G313&gt;M313,"FIR",IF(G313=M313,"EST")))))</f>
        <v>AUS</v>
      </c>
      <c r="F313" s="63">
        <v>0</v>
      </c>
      <c r="G313" s="64">
        <v>0</v>
      </c>
      <c r="H313" s="63">
        <v>0</v>
      </c>
      <c r="I313" s="65"/>
      <c r="J313" s="66" t="s">
        <v>20</v>
      </c>
      <c r="K313" s="67" t="str">
        <f>IF(M313=0,"-",G313*100/M313-100)</f>
        <v>-</v>
      </c>
      <c r="L313" s="63">
        <v>0</v>
      </c>
      <c r="M313" s="64">
        <v>0</v>
      </c>
      <c r="N313" s="63">
        <v>0</v>
      </c>
    </row>
    <row r="314" spans="1:14" ht="23.25">
      <c r="A314" s="58" t="s">
        <v>415</v>
      </c>
      <c r="B314" s="71" t="s">
        <v>416</v>
      </c>
      <c r="C314" s="60" t="s">
        <v>417</v>
      </c>
      <c r="D314" s="61" t="str">
        <f>IF(F314&lt;&gt;"#REF!#REF!","*",IF(G314&lt;&gt;L314,"*",IF(H314&lt;&gt;M314,"*")))</f>
        <v>*</v>
      </c>
      <c r="E314" s="62" t="str">
        <f>IF(G314=0,"AUS",IF(I314=1,"ENT",IF(G314&lt;M314,"FRA",IF(G314&gt;M314,"FIR",IF(G314=M314,"EST")))))</f>
        <v>EST</v>
      </c>
      <c r="F314" s="63">
        <v>2</v>
      </c>
      <c r="G314" s="64">
        <v>2.5</v>
      </c>
      <c r="H314" s="63">
        <v>2.5</v>
      </c>
      <c r="I314" s="65"/>
      <c r="J314" s="66" t="s">
        <v>17</v>
      </c>
      <c r="K314" s="67">
        <f>IF(M314=0,"-",G314*100/M314-100)</f>
        <v>0</v>
      </c>
      <c r="L314" s="63">
        <v>2</v>
      </c>
      <c r="M314" s="64">
        <v>2.5</v>
      </c>
      <c r="N314" s="63">
        <v>2.5</v>
      </c>
    </row>
    <row r="315" spans="1:14" ht="23.25">
      <c r="A315" s="58" t="s">
        <v>418</v>
      </c>
      <c r="B315" s="71" t="s">
        <v>419</v>
      </c>
      <c r="C315" s="60" t="s">
        <v>420</v>
      </c>
      <c r="D315" s="61" t="str">
        <f>IF(F315&lt;&gt;"#REF!#REF!","*",IF(G315&lt;&gt;L315,"*",IF(H315&lt;&gt;M315,"*")))</f>
        <v>*</v>
      </c>
      <c r="E315" s="62" t="str">
        <f>IF(G315=0,"AUS",IF(I315=1,"ENT",IF(G315&lt;M315,"FRA",IF(G315&gt;M315,"FIR",IF(G315=M315,"EST")))))</f>
        <v>EST</v>
      </c>
      <c r="F315" s="63">
        <v>75</v>
      </c>
      <c r="G315" s="64">
        <v>80</v>
      </c>
      <c r="H315" s="63">
        <v>80</v>
      </c>
      <c r="I315" s="65"/>
      <c r="J315" s="66" t="s">
        <v>54</v>
      </c>
      <c r="K315" s="67">
        <f>IF(M315=0,"-",G315*100/M315-100)</f>
        <v>0</v>
      </c>
      <c r="L315" s="63">
        <v>75</v>
      </c>
      <c r="M315" s="64">
        <v>80</v>
      </c>
      <c r="N315" s="63">
        <v>80</v>
      </c>
    </row>
    <row r="316" spans="1:14" ht="23.25">
      <c r="A316" s="58" t="s">
        <v>421</v>
      </c>
      <c r="B316" s="71" t="s">
        <v>362</v>
      </c>
      <c r="C316" s="60" t="s">
        <v>422</v>
      </c>
      <c r="D316" s="61" t="str">
        <f>IF(F316&lt;&gt;"#REF!#REF!","*",IF(G316&lt;&gt;L316,"*",IF(H316&lt;&gt;M316,"*")))</f>
        <v>*</v>
      </c>
      <c r="E316" s="62" t="str">
        <f>IF(G316=0,"AUS",IF(I316=1,"ENT",IF(G316&lt;M316,"FRA",IF(G316&gt;M316,"FIR",IF(G316=M316,"EST")))))</f>
        <v>FRA</v>
      </c>
      <c r="F316" s="63">
        <v>2</v>
      </c>
      <c r="G316" s="64">
        <v>2</v>
      </c>
      <c r="H316" s="63">
        <v>2.5</v>
      </c>
      <c r="I316" s="65"/>
      <c r="J316" s="66" t="s">
        <v>78</v>
      </c>
      <c r="K316" s="67">
        <f>IF(M316=0,"-",G316*100/M316-100)</f>
        <v>-13.043478260869563</v>
      </c>
      <c r="L316" s="63">
        <v>2</v>
      </c>
      <c r="M316" s="64">
        <v>2.3</v>
      </c>
      <c r="N316" s="63">
        <v>2.5</v>
      </c>
    </row>
    <row r="317" spans="1:14" ht="23.25">
      <c r="A317" s="47" t="s">
        <v>423</v>
      </c>
      <c r="B317" s="107" t="s">
        <v>0</v>
      </c>
      <c r="C317" s="49"/>
      <c r="D317" s="50"/>
      <c r="E317" s="62"/>
      <c r="F317" s="69"/>
      <c r="G317" s="68"/>
      <c r="H317" s="69"/>
      <c r="I317" s="70"/>
      <c r="J317" s="55"/>
      <c r="K317" s="67" t="str">
        <f>IF(M317=0,"-",G317*100/M317-100)</f>
        <v>-</v>
      </c>
      <c r="L317" s="69"/>
      <c r="M317" s="68"/>
      <c r="N317" s="69"/>
    </row>
    <row r="318" spans="1:14" ht="23.25">
      <c r="A318" s="108" t="s">
        <v>424</v>
      </c>
      <c r="B318" s="71" t="s">
        <v>425</v>
      </c>
      <c r="C318" s="60" t="s">
        <v>426</v>
      </c>
      <c r="D318" s="61" t="str">
        <f>IF(F318&lt;&gt;"#REF!#REF!","*",IF(G318&lt;&gt;L318,"*",IF(H318&lt;&gt;M318,"*")))</f>
        <v>*</v>
      </c>
      <c r="E318" s="62" t="str">
        <f>IF(G318=0,"AUS",IF(I318=1,"ENT",IF(G318&lt;M318,"FRA",IF(G318&gt;M318,"FIR",IF(G318=M318,"EST")))))</f>
        <v>EST</v>
      </c>
      <c r="F318" s="63">
        <v>20</v>
      </c>
      <c r="G318" s="64">
        <v>23</v>
      </c>
      <c r="H318" s="63">
        <v>25</v>
      </c>
      <c r="I318" s="65"/>
      <c r="J318" s="66" t="s">
        <v>54</v>
      </c>
      <c r="K318" s="67">
        <f>IF(M318=0,"-",G318*100/M318-100)</f>
        <v>0</v>
      </c>
      <c r="L318" s="63">
        <v>20</v>
      </c>
      <c r="M318" s="64">
        <v>23</v>
      </c>
      <c r="N318" s="63">
        <v>25</v>
      </c>
    </row>
    <row r="319" spans="1:14" ht="23.25">
      <c r="A319" s="108" t="s">
        <v>424</v>
      </c>
      <c r="B319" s="71" t="s">
        <v>405</v>
      </c>
      <c r="C319" s="60" t="s">
        <v>427</v>
      </c>
      <c r="D319" s="61" t="str">
        <f>IF(F319&lt;&gt;"#REF!#REF!","*",IF(G319&lt;&gt;L319,"*",IF(H319&lt;&gt;M319,"*")))</f>
        <v>*</v>
      </c>
      <c r="E319" s="62" t="str">
        <f>IF(G319=0,"AUS",IF(I319=1,"ENT",IF(G319&lt;M319,"FRA",IF(G319&gt;M319,"FIR",IF(G319=M319,"EST")))))</f>
        <v>EST</v>
      </c>
      <c r="F319" s="63">
        <v>3</v>
      </c>
      <c r="G319" s="64">
        <v>3</v>
      </c>
      <c r="H319" s="63">
        <v>3.2</v>
      </c>
      <c r="I319" s="65"/>
      <c r="J319" s="66" t="s">
        <v>17</v>
      </c>
      <c r="K319" s="67">
        <f>IF(M319=0,"-",G319*100/M319-100)</f>
        <v>0</v>
      </c>
      <c r="L319" s="63">
        <v>3</v>
      </c>
      <c r="M319" s="64">
        <v>3</v>
      </c>
      <c r="N319" s="63">
        <v>3.2</v>
      </c>
    </row>
    <row r="320" spans="1:14" ht="23.25">
      <c r="A320" s="108" t="s">
        <v>428</v>
      </c>
      <c r="B320" s="71" t="s">
        <v>405</v>
      </c>
      <c r="C320" s="60" t="s">
        <v>429</v>
      </c>
      <c r="D320" s="61" t="str">
        <f>IF(F320&lt;&gt;"#REF!#REF!","*",IF(G320&lt;&gt;L320,"*",IF(H320&lt;&gt;M320,"*")))</f>
        <v>*</v>
      </c>
      <c r="E320" s="62" t="str">
        <f>IF(G320=0,"AUS",IF(I320=1,"ENT",IF(G320&lt;M320,"FRA",IF(G320&gt;M320,"FIR",IF(G320=M320,"EST")))))</f>
        <v>EST</v>
      </c>
      <c r="F320" s="63">
        <v>7</v>
      </c>
      <c r="G320" s="64">
        <v>8</v>
      </c>
      <c r="H320" s="63">
        <v>8</v>
      </c>
      <c r="I320" s="65"/>
      <c r="J320" s="66" t="s">
        <v>17</v>
      </c>
      <c r="K320" s="67">
        <f>IF(M320=0,"-",G320*100/M320-100)</f>
        <v>0</v>
      </c>
      <c r="L320" s="63">
        <v>7</v>
      </c>
      <c r="M320" s="64">
        <v>8</v>
      </c>
      <c r="N320" s="63">
        <v>8</v>
      </c>
    </row>
    <row r="321" spans="1:14" ht="23.25">
      <c r="A321" s="47" t="s">
        <v>430</v>
      </c>
      <c r="B321" s="107" t="s">
        <v>0</v>
      </c>
      <c r="C321" s="49"/>
      <c r="D321" s="50"/>
      <c r="E321" s="62"/>
      <c r="F321" s="69"/>
      <c r="G321" s="68"/>
      <c r="H321" s="69"/>
      <c r="I321" s="70"/>
      <c r="J321" s="55"/>
      <c r="K321" s="67" t="str">
        <f>IF(M321=0,"-",G321*100/M321-100)</f>
        <v>-</v>
      </c>
      <c r="L321" s="69"/>
      <c r="M321" s="68"/>
      <c r="N321" s="69"/>
    </row>
    <row r="322" spans="1:14" ht="23.25">
      <c r="A322" s="58" t="s">
        <v>431</v>
      </c>
      <c r="B322" s="71" t="s">
        <v>432</v>
      </c>
      <c r="C322" s="60" t="s">
        <v>433</v>
      </c>
      <c r="D322" s="61" t="str">
        <f>IF(F322&lt;&gt;"#REF!#REF!","*",IF(G322&lt;&gt;L322,"*",IF(H322&lt;&gt;M322,"*")))</f>
        <v>*</v>
      </c>
      <c r="E322" s="62" t="str">
        <f>IF(G322=0,"AUS",IF(I322=1,"ENT",IF(G322&lt;M322,"FRA",IF(G322&gt;M322,"FIR",IF(G322=M322,"EST")))))</f>
        <v>EST</v>
      </c>
      <c r="F322" s="63">
        <v>12</v>
      </c>
      <c r="G322" s="64">
        <v>12</v>
      </c>
      <c r="H322" s="63">
        <v>15</v>
      </c>
      <c r="I322" s="65"/>
      <c r="J322" s="66" t="s">
        <v>78</v>
      </c>
      <c r="K322" s="67">
        <f>IF(M322=0,"-",G322*100/M322-100)</f>
        <v>0</v>
      </c>
      <c r="L322" s="63">
        <v>12</v>
      </c>
      <c r="M322" s="64">
        <v>12</v>
      </c>
      <c r="N322" s="63">
        <v>15</v>
      </c>
    </row>
    <row r="323" spans="1:14" ht="23.25">
      <c r="A323" s="58" t="s">
        <v>434</v>
      </c>
      <c r="B323" s="71" t="s">
        <v>435</v>
      </c>
      <c r="C323" s="60" t="s">
        <v>433</v>
      </c>
      <c r="D323" s="61" t="str">
        <f>IF(F323&lt;&gt;"#REF!#REF!","*",IF(G323&lt;&gt;L323,"*",IF(H323&lt;&gt;M323,"*")))</f>
        <v>*</v>
      </c>
      <c r="E323" s="62" t="str">
        <f>IF(G323=0,"AUS",IF(I323=1,"ENT",IF(G323&lt;M323,"FRA",IF(G323&gt;M323,"FIR",IF(G323=M323,"EST")))))</f>
        <v>FIR</v>
      </c>
      <c r="F323" s="63">
        <v>12</v>
      </c>
      <c r="G323" s="64">
        <v>15</v>
      </c>
      <c r="H323" s="63">
        <v>18</v>
      </c>
      <c r="I323" s="65"/>
      <c r="J323" s="66" t="s">
        <v>78</v>
      </c>
      <c r="K323" s="67">
        <f>IF(M323=0,"-",G323*100/M323-100)</f>
        <v>25</v>
      </c>
      <c r="L323" s="63">
        <v>12</v>
      </c>
      <c r="M323" s="64">
        <v>12</v>
      </c>
      <c r="N323" s="63">
        <v>18</v>
      </c>
    </row>
    <row r="324" spans="1:14" ht="23.25">
      <c r="A324" s="58" t="s">
        <v>436</v>
      </c>
      <c r="B324" s="71" t="s">
        <v>437</v>
      </c>
      <c r="C324" s="60" t="s">
        <v>433</v>
      </c>
      <c r="D324" s="61" t="str">
        <f>IF(F324&lt;&gt;"#REF!#REF!","*",IF(G324&lt;&gt;L324,"*",IF(H324&lt;&gt;M324,"*")))</f>
        <v>*</v>
      </c>
      <c r="E324" s="62" t="str">
        <f>IF(G324=0,"AUS",IF(I324=1,"ENT",IF(G324&lt;M324,"FRA",IF(G324&gt;M324,"FIR",IF(G324=M324,"EST")))))</f>
        <v>EST</v>
      </c>
      <c r="F324" s="63">
        <v>8</v>
      </c>
      <c r="G324" s="64">
        <v>8</v>
      </c>
      <c r="H324" s="63">
        <v>10</v>
      </c>
      <c r="I324" s="65"/>
      <c r="J324" s="66" t="s">
        <v>78</v>
      </c>
      <c r="K324" s="67">
        <f>IF(M324=0,"-",G324*100/M324-100)</f>
        <v>0</v>
      </c>
      <c r="L324" s="63">
        <v>8</v>
      </c>
      <c r="M324" s="64">
        <v>8</v>
      </c>
      <c r="N324" s="63">
        <v>10</v>
      </c>
    </row>
    <row r="325" spans="1:14" ht="23.25">
      <c r="A325" s="58" t="s">
        <v>438</v>
      </c>
      <c r="B325" s="71" t="s">
        <v>416</v>
      </c>
      <c r="C325" s="60" t="s">
        <v>439</v>
      </c>
      <c r="D325" s="61" t="str">
        <f>IF(F325&lt;&gt;"#REF!#REF!","*",IF(G325&lt;&gt;L325,"*",IF(H325&lt;&gt;M325,"*")))</f>
        <v>*</v>
      </c>
      <c r="E325" s="62" t="str">
        <f>IF(G325=0,"AUS",IF(I325=1,"ENT",IF(G325&lt;M325,"FRA",IF(G325&gt;M325,"FIR",IF(G325=M325,"EST")))))</f>
        <v>EST</v>
      </c>
      <c r="F325" s="63">
        <v>4</v>
      </c>
      <c r="G325" s="64">
        <v>5</v>
      </c>
      <c r="H325" s="63">
        <v>5</v>
      </c>
      <c r="I325" s="65"/>
      <c r="J325" s="66" t="s">
        <v>54</v>
      </c>
      <c r="K325" s="67">
        <f>IF(M325=0,"-",G325*100/M325-100)</f>
        <v>0</v>
      </c>
      <c r="L325" s="63">
        <v>4</v>
      </c>
      <c r="M325" s="64">
        <v>5</v>
      </c>
      <c r="N325" s="63">
        <v>5</v>
      </c>
    </row>
    <row r="326" spans="1:14" ht="23.25">
      <c r="A326" s="58" t="s">
        <v>440</v>
      </c>
      <c r="B326" s="71"/>
      <c r="C326" s="60" t="s">
        <v>441</v>
      </c>
      <c r="D326" s="61" t="str">
        <f>IF(F326&lt;&gt;"#REF!#REF!","*",IF(G326&lt;&gt;L326,"*",IF(H326&lt;&gt;M326,"*")))</f>
        <v>*</v>
      </c>
      <c r="E326" s="62" t="str">
        <f>IF(G326=0,"AUS",IF(I326=1,"ENT",IF(G326&lt;M326,"FRA",IF(G326&gt;M326,"FIR",IF(G326=M326,"EST")))))</f>
        <v>EST</v>
      </c>
      <c r="F326" s="63">
        <v>12</v>
      </c>
      <c r="G326" s="64">
        <v>15</v>
      </c>
      <c r="H326" s="63">
        <v>20</v>
      </c>
      <c r="I326" s="65"/>
      <c r="J326" s="66" t="s">
        <v>78</v>
      </c>
      <c r="K326" s="67">
        <f>IF(M326=0,"-",G326*100/M326-100)</f>
        <v>0</v>
      </c>
      <c r="L326" s="63">
        <v>12</v>
      </c>
      <c r="M326" s="64">
        <v>15</v>
      </c>
      <c r="N326" s="63">
        <v>20</v>
      </c>
    </row>
    <row r="327" spans="1:14" ht="23.25">
      <c r="A327" s="58" t="s">
        <v>442</v>
      </c>
      <c r="B327" s="71"/>
      <c r="C327" s="60" t="s">
        <v>443</v>
      </c>
      <c r="D327" s="61" t="str">
        <f>IF(F327&lt;&gt;"#REF!#REF!","*",IF(G327&lt;&gt;L327,"*",IF(H327&lt;&gt;M327,"*")))</f>
        <v>*</v>
      </c>
      <c r="E327" s="62" t="str">
        <f>IF(G327=0,"AUS",IF(I327=1,"ENT",IF(G327&lt;M327,"FRA",IF(G327&gt;M327,"FIR",IF(G327=M327,"EST")))))</f>
        <v>EST</v>
      </c>
      <c r="F327" s="63">
        <v>10</v>
      </c>
      <c r="G327" s="64">
        <v>12</v>
      </c>
      <c r="H327" s="63">
        <v>12</v>
      </c>
      <c r="I327" s="65"/>
      <c r="J327" s="66" t="s">
        <v>78</v>
      </c>
      <c r="K327" s="67">
        <f>IF(M327=0,"-",G327*100/M327-100)</f>
        <v>0</v>
      </c>
      <c r="L327" s="63">
        <v>10</v>
      </c>
      <c r="M327" s="64">
        <v>12</v>
      </c>
      <c r="N327" s="63">
        <v>12</v>
      </c>
    </row>
    <row r="328" spans="1:14" ht="23.25">
      <c r="A328" s="58" t="s">
        <v>444</v>
      </c>
      <c r="B328" s="71"/>
      <c r="C328" s="60" t="s">
        <v>433</v>
      </c>
      <c r="D328" s="61" t="str">
        <f>IF(F328&lt;&gt;"#REF!#REF!","*",IF(G328&lt;&gt;L328,"*",IF(H328&lt;&gt;M328,"*")))</f>
        <v>*</v>
      </c>
      <c r="E328" s="62" t="str">
        <f>IF(G328=0,"AUS",IF(I328=1,"ENT",IF(G328&lt;M328,"FRA",IF(G328&gt;M328,"FIR",IF(G328=M328,"EST")))))</f>
        <v>EST</v>
      </c>
      <c r="F328" s="63">
        <v>12</v>
      </c>
      <c r="G328" s="64">
        <v>12</v>
      </c>
      <c r="H328" s="63">
        <v>15</v>
      </c>
      <c r="I328" s="65"/>
      <c r="J328" s="66" t="s">
        <v>78</v>
      </c>
      <c r="K328" s="67">
        <f>IF(M328=0,"-",G328*100/M328-100)</f>
        <v>0</v>
      </c>
      <c r="L328" s="63">
        <v>12</v>
      </c>
      <c r="M328" s="64">
        <v>12</v>
      </c>
      <c r="N328" s="63">
        <v>15</v>
      </c>
    </row>
    <row r="329" spans="1:14" ht="23.25">
      <c r="A329" s="58" t="s">
        <v>445</v>
      </c>
      <c r="B329" s="71"/>
      <c r="C329" s="60" t="s">
        <v>433</v>
      </c>
      <c r="D329" s="61" t="str">
        <f>IF(F329&lt;&gt;"#REF!#REF!","*",IF(G329&lt;&gt;L329,"*",IF(H329&lt;&gt;M329,"*")))</f>
        <v>*</v>
      </c>
      <c r="E329" s="62" t="str">
        <f>IF(G329=0,"AUS",IF(I329=1,"ENT",IF(G329&lt;M329,"FRA",IF(G329&gt;M329,"FIR",IF(G329=M329,"EST")))))</f>
        <v>EST</v>
      </c>
      <c r="F329" s="63">
        <v>9</v>
      </c>
      <c r="G329" s="64">
        <v>9</v>
      </c>
      <c r="H329" s="63">
        <v>15</v>
      </c>
      <c r="I329" s="65"/>
      <c r="J329" s="66" t="s">
        <v>78</v>
      </c>
      <c r="K329" s="67">
        <f>IF(M329=0,"-",G329*100/M329-100)</f>
        <v>0</v>
      </c>
      <c r="L329" s="63">
        <v>9</v>
      </c>
      <c r="M329" s="64">
        <v>9</v>
      </c>
      <c r="N329" s="63">
        <v>15</v>
      </c>
    </row>
    <row r="330" spans="1:14" ht="23.25">
      <c r="A330" s="58" t="s">
        <v>446</v>
      </c>
      <c r="B330" s="71"/>
      <c r="C330" s="60" t="s">
        <v>433</v>
      </c>
      <c r="D330" s="61" t="str">
        <f>IF(F330&lt;&gt;"#REF!#REF!","*",IF(G330&lt;&gt;L330,"*",IF(H330&lt;&gt;M330,"*")))</f>
        <v>*</v>
      </c>
      <c r="E330" s="62" t="str">
        <f>IF(G330=0,"AUS",IF(I330=1,"ENT",IF(G330&lt;M330,"FRA",IF(G330&gt;M330,"FIR",IF(G330=M330,"EST")))))</f>
        <v>EST</v>
      </c>
      <c r="F330" s="63">
        <v>7</v>
      </c>
      <c r="G330" s="64">
        <v>7</v>
      </c>
      <c r="H330" s="63">
        <v>8</v>
      </c>
      <c r="I330" s="65"/>
      <c r="J330" s="66" t="s">
        <v>78</v>
      </c>
      <c r="K330" s="67">
        <f>IF(M330=0,"-",G330*100/M330-100)</f>
        <v>0</v>
      </c>
      <c r="L330" s="63">
        <v>7</v>
      </c>
      <c r="M330" s="64">
        <v>7</v>
      </c>
      <c r="N330" s="63">
        <v>8</v>
      </c>
    </row>
    <row r="331" spans="1:14" ht="23.25">
      <c r="A331" s="58" t="s">
        <v>447</v>
      </c>
      <c r="B331" s="71"/>
      <c r="C331" s="60" t="s">
        <v>433</v>
      </c>
      <c r="D331" s="61" t="str">
        <f>IF(F331&lt;&gt;"#REF!#REF!","*",IF(G331&lt;&gt;L331,"*",IF(H331&lt;&gt;M331,"*")))</f>
        <v>*</v>
      </c>
      <c r="E331" s="62" t="str">
        <f>IF(G331=0,"AUS",IF(I331=1,"ENT",IF(G331&lt;M331,"FRA",IF(G331&gt;M331,"FIR",IF(G331=M331,"EST")))))</f>
        <v>FIR</v>
      </c>
      <c r="F331" s="63">
        <v>12</v>
      </c>
      <c r="G331" s="64">
        <v>15</v>
      </c>
      <c r="H331" s="63">
        <v>15</v>
      </c>
      <c r="I331" s="65"/>
      <c r="J331" s="66" t="s">
        <v>78</v>
      </c>
      <c r="K331" s="67">
        <f>IF(M331=0,"-",G331*100/M331-100)</f>
        <v>25</v>
      </c>
      <c r="L331" s="63">
        <v>12</v>
      </c>
      <c r="M331" s="64">
        <v>12</v>
      </c>
      <c r="N331" s="63">
        <v>15</v>
      </c>
    </row>
    <row r="332" spans="1:14" ht="23.25">
      <c r="A332" s="58" t="s">
        <v>448</v>
      </c>
      <c r="B332" s="71"/>
      <c r="C332" s="60" t="s">
        <v>433</v>
      </c>
      <c r="D332" s="61" t="str">
        <f>IF(F332&lt;&gt;"#REF!#REF!","*",IF(G332&lt;&gt;L332,"*",IF(H332&lt;&gt;M332,"*")))</f>
        <v>*</v>
      </c>
      <c r="E332" s="62" t="str">
        <f>IF(G332=0,"AUS",IF(I332=1,"ENT",IF(G332&lt;M332,"FRA",IF(G332&gt;M332,"FIR",IF(G332=M332,"EST")))))</f>
        <v>FIR</v>
      </c>
      <c r="F332" s="63">
        <v>10</v>
      </c>
      <c r="G332" s="64">
        <v>12</v>
      </c>
      <c r="H332" s="63">
        <v>13</v>
      </c>
      <c r="I332" s="65"/>
      <c r="J332" s="66" t="s">
        <v>78</v>
      </c>
      <c r="K332" s="67">
        <f>IF(M332=0,"-",G332*100/M332-100)</f>
        <v>20</v>
      </c>
      <c r="L332" s="63">
        <v>10</v>
      </c>
      <c r="M332" s="64">
        <v>10</v>
      </c>
      <c r="N332" s="63">
        <v>13</v>
      </c>
    </row>
    <row r="333" spans="1:14" ht="23.25">
      <c r="A333" s="58" t="s">
        <v>449</v>
      </c>
      <c r="B333" s="71"/>
      <c r="C333" s="60" t="s">
        <v>433</v>
      </c>
      <c r="D333" s="61" t="str">
        <f>IF(F333&lt;&gt;"#REF!#REF!","*",IF(G333&lt;&gt;L333,"*",IF(H333&lt;&gt;M333,"*")))</f>
        <v>*</v>
      </c>
      <c r="E333" s="62" t="str">
        <f>IF(G333=0,"AUS",IF(I333=1,"ENT",IF(G333&lt;M333,"FRA",IF(G333&gt;M333,"FIR",IF(G333=M333,"EST")))))</f>
        <v>FIR</v>
      </c>
      <c r="F333" s="63">
        <v>0.88</v>
      </c>
      <c r="G333" s="64">
        <v>10</v>
      </c>
      <c r="H333" s="63">
        <v>10</v>
      </c>
      <c r="I333" s="65"/>
      <c r="J333" s="66" t="s">
        <v>78</v>
      </c>
      <c r="K333" s="67">
        <f>IF(M333=0,"-",G333*100/M333-100)</f>
        <v>25</v>
      </c>
      <c r="L333" s="63">
        <v>7</v>
      </c>
      <c r="M333" s="64">
        <v>8</v>
      </c>
      <c r="N333" s="63">
        <v>8</v>
      </c>
    </row>
    <row r="334" spans="1:14" ht="23.25">
      <c r="A334" s="58" t="s">
        <v>450</v>
      </c>
      <c r="B334" s="71"/>
      <c r="C334" s="60" t="s">
        <v>422</v>
      </c>
      <c r="D334" s="61" t="str">
        <f>IF(F334&lt;&gt;"#REF!#REF!","*",IF(G334&lt;&gt;L334,"*",IF(H334&lt;&gt;M334,"*")))</f>
        <v>*</v>
      </c>
      <c r="E334" s="62" t="str">
        <f>IF(G334=0,"AUS",IF(I334=1,"ENT",IF(G334&lt;M334,"FRA",IF(G334&gt;M334,"FIR",IF(G334=M334,"EST")))))</f>
        <v>EST</v>
      </c>
      <c r="F334" s="63">
        <v>1</v>
      </c>
      <c r="G334" s="64">
        <v>1</v>
      </c>
      <c r="H334" s="63">
        <v>1.5</v>
      </c>
      <c r="I334" s="65"/>
      <c r="J334" s="66" t="s">
        <v>78</v>
      </c>
      <c r="K334" s="67">
        <f>IF(M334=0,"-",G334*100/M334-100)</f>
        <v>0</v>
      </c>
      <c r="L334" s="63">
        <v>1</v>
      </c>
      <c r="M334" s="64">
        <v>1</v>
      </c>
      <c r="N334" s="63">
        <v>1.5</v>
      </c>
    </row>
    <row r="335" spans="1:14" ht="23.25">
      <c r="A335" s="58" t="s">
        <v>451</v>
      </c>
      <c r="B335" s="71"/>
      <c r="C335" s="60" t="s">
        <v>422</v>
      </c>
      <c r="D335" s="61" t="str">
        <f>IF(F335&lt;&gt;"#REF!#REF!","*",IF(G335&lt;&gt;L335,"*",IF(H335&lt;&gt;M335,"*")))</f>
        <v>*</v>
      </c>
      <c r="E335" s="62" t="str">
        <f>IF(G335=0,"AUS",IF(I335=1,"ENT",IF(G335&lt;M335,"FRA",IF(G335&gt;M335,"FIR",IF(G335=M335,"EST")))))</f>
        <v>EST</v>
      </c>
      <c r="F335" s="63">
        <v>1</v>
      </c>
      <c r="G335" s="64">
        <v>1</v>
      </c>
      <c r="H335" s="63">
        <v>1.5</v>
      </c>
      <c r="I335" s="65"/>
      <c r="J335" s="66" t="s">
        <v>78</v>
      </c>
      <c r="K335" s="67">
        <f>IF(M335=0,"-",G335*100/M335-100)</f>
        <v>0</v>
      </c>
      <c r="L335" s="63">
        <v>1</v>
      </c>
      <c r="M335" s="64">
        <v>1</v>
      </c>
      <c r="N335" s="63">
        <v>1.5</v>
      </c>
    </row>
    <row r="336" spans="1:14" ht="23.25">
      <c r="A336" s="58" t="s">
        <v>452</v>
      </c>
      <c r="B336" s="71"/>
      <c r="C336" s="60" t="s">
        <v>422</v>
      </c>
      <c r="D336" s="61" t="str">
        <f>IF(F336&lt;&gt;"#REF!#REF!","*",IF(G336&lt;&gt;L336,"*",IF(H336&lt;&gt;M336,"*")))</f>
        <v>*</v>
      </c>
      <c r="E336" s="62" t="str">
        <f>IF(G336=0,"AUS",IF(I336=1,"ENT",IF(G336&lt;M336,"FRA",IF(G336&gt;M336,"FIR",IF(G336=M336,"EST")))))</f>
        <v>EST</v>
      </c>
      <c r="F336" s="63">
        <v>0.7</v>
      </c>
      <c r="G336" s="64">
        <v>1</v>
      </c>
      <c r="H336" s="63">
        <v>1</v>
      </c>
      <c r="I336" s="65"/>
      <c r="J336" s="66" t="s">
        <v>78</v>
      </c>
      <c r="K336" s="67">
        <f>IF(M336=0,"-",G336*100/M336-100)</f>
        <v>0</v>
      </c>
      <c r="L336" s="63">
        <v>0.7</v>
      </c>
      <c r="M336" s="64">
        <v>1</v>
      </c>
      <c r="N336" s="63">
        <v>1</v>
      </c>
    </row>
    <row r="337" spans="1:14" ht="23.25">
      <c r="A337" s="58" t="s">
        <v>453</v>
      </c>
      <c r="B337" s="71"/>
      <c r="C337" s="60" t="s">
        <v>422</v>
      </c>
      <c r="D337" s="61" t="str">
        <f>IF(F337&lt;&gt;"#REF!#REF!","*",IF(G337&lt;&gt;L337,"*",IF(H337&lt;&gt;M337,"*")))</f>
        <v>*</v>
      </c>
      <c r="E337" s="62" t="str">
        <f>IF(G337=0,"AUS",IF(I337=1,"ENT",IF(G337&lt;M337,"FRA",IF(G337&gt;M337,"FIR",IF(G337=M337,"EST")))))</f>
        <v>AUS</v>
      </c>
      <c r="F337" s="63">
        <v>0</v>
      </c>
      <c r="G337" s="64">
        <v>0</v>
      </c>
      <c r="H337" s="63">
        <v>0</v>
      </c>
      <c r="I337" s="65"/>
      <c r="J337" s="66" t="s">
        <v>17</v>
      </c>
      <c r="K337" s="67" t="str">
        <f>IF(M337=0,"-",G337*100/M337-100)</f>
        <v>-</v>
      </c>
      <c r="L337" s="63">
        <v>0</v>
      </c>
      <c r="M337" s="64">
        <v>0</v>
      </c>
      <c r="N337" s="63">
        <v>0</v>
      </c>
    </row>
    <row r="338" spans="1:14" ht="23.25">
      <c r="A338" s="58" t="s">
        <v>454</v>
      </c>
      <c r="B338" s="71"/>
      <c r="C338" s="60" t="s">
        <v>455</v>
      </c>
      <c r="D338" s="61" t="str">
        <f>IF(F338&lt;&gt;"#REF!#REF!","*",IF(G338&lt;&gt;L338,"*",IF(H338&lt;&gt;M338,"*")))</f>
        <v>*</v>
      </c>
      <c r="E338" s="62" t="str">
        <f>IF(G338=0,"AUS",IF(I338=1,"ENT",IF(G338&lt;M338,"FRA",IF(G338&gt;M338,"FIR",IF(G338=M338,"EST")))))</f>
        <v>EST</v>
      </c>
      <c r="F338" s="63">
        <v>1</v>
      </c>
      <c r="G338" s="64">
        <v>1.5</v>
      </c>
      <c r="H338" s="63">
        <v>2</v>
      </c>
      <c r="I338" s="65"/>
      <c r="J338" s="66" t="s">
        <v>78</v>
      </c>
      <c r="K338" s="67">
        <f>IF(M338=0,"-",G338*100/M338-100)</f>
        <v>0</v>
      </c>
      <c r="L338" s="63">
        <v>1</v>
      </c>
      <c r="M338" s="64">
        <v>1.5</v>
      </c>
      <c r="N338" s="63">
        <v>2</v>
      </c>
    </row>
    <row r="339" spans="1:14" ht="23.25">
      <c r="A339" s="58" t="s">
        <v>456</v>
      </c>
      <c r="B339" s="71"/>
      <c r="C339" s="60" t="s">
        <v>457</v>
      </c>
      <c r="D339" s="61" t="str">
        <f>IF(F339&lt;&gt;"#REF!#REF!","*",IF(G339&lt;&gt;L339,"*",IF(H339&lt;&gt;M339,"*")))</f>
        <v>*</v>
      </c>
      <c r="E339" s="62" t="str">
        <f>IF(G339=0,"AUS",IF(I339=1,"ENT",IF(G339&lt;M339,"FRA",IF(G339&gt;M339,"FIR",IF(G339=M339,"EST")))))</f>
        <v>EST</v>
      </c>
      <c r="F339" s="63">
        <v>2</v>
      </c>
      <c r="G339" s="64">
        <v>3</v>
      </c>
      <c r="H339" s="63">
        <v>3</v>
      </c>
      <c r="I339" s="65"/>
      <c r="J339" s="66" t="s">
        <v>17</v>
      </c>
      <c r="K339" s="67">
        <f>IF(M339=0,"-",G339*100/M339-100)</f>
        <v>0</v>
      </c>
      <c r="L339" s="63">
        <v>2</v>
      </c>
      <c r="M339" s="64">
        <v>3</v>
      </c>
      <c r="N339" s="63">
        <v>3</v>
      </c>
    </row>
    <row r="340" spans="1:14" ht="23.25">
      <c r="A340" s="58" t="s">
        <v>458</v>
      </c>
      <c r="B340" s="71"/>
      <c r="C340" s="60" t="s">
        <v>459</v>
      </c>
      <c r="D340" s="61" t="str">
        <f>IF(F340&lt;&gt;"#REF!#REF!","*",IF(G340&lt;&gt;L340,"*",IF(H340&lt;&gt;M340,"*")))</f>
        <v>*</v>
      </c>
      <c r="E340" s="62" t="str">
        <f>IF(G340=0,"AUS",IF(I340=1,"ENT",IF(G340&lt;M340,"FRA",IF(G340&gt;M340,"FIR",IF(G340=M340,"EST")))))</f>
        <v>EST</v>
      </c>
      <c r="F340" s="63">
        <v>1</v>
      </c>
      <c r="G340" s="64">
        <v>1.5</v>
      </c>
      <c r="H340" s="63">
        <v>1.5</v>
      </c>
      <c r="I340" s="65"/>
      <c r="J340" s="66" t="s">
        <v>78</v>
      </c>
      <c r="K340" s="67">
        <f>IF(M340=0,"-",G340*100/M340-100)</f>
        <v>0</v>
      </c>
      <c r="L340" s="63">
        <v>1</v>
      </c>
      <c r="M340" s="64">
        <v>1.5</v>
      </c>
      <c r="N340" s="63">
        <v>1.5</v>
      </c>
    </row>
    <row r="341" spans="1:14" ht="23.25">
      <c r="A341" s="58" t="s">
        <v>460</v>
      </c>
      <c r="B341" s="71"/>
      <c r="C341" s="60" t="s">
        <v>457</v>
      </c>
      <c r="D341" s="61" t="str">
        <f>IF(F341&lt;&gt;"#REF!#REF!","*",IF(G341&lt;&gt;L341,"*",IF(H341&lt;&gt;M341,"*")))</f>
        <v>*</v>
      </c>
      <c r="E341" s="62" t="str">
        <f>IF(G341=0,"AUS",IF(I341=1,"ENT",IF(G341&lt;M341,"FRA",IF(G341&gt;M341,"FIR",IF(G341=M341,"EST")))))</f>
        <v>EST</v>
      </c>
      <c r="F341" s="63">
        <v>4</v>
      </c>
      <c r="G341" s="64">
        <v>4</v>
      </c>
      <c r="H341" s="63">
        <v>5</v>
      </c>
      <c r="I341" s="65"/>
      <c r="J341" s="66" t="s">
        <v>54</v>
      </c>
      <c r="K341" s="67">
        <f>IF(M341=0,"-",G341*100/M341-100)</f>
        <v>0</v>
      </c>
      <c r="L341" s="63">
        <v>4</v>
      </c>
      <c r="M341" s="64">
        <v>4</v>
      </c>
      <c r="N341" s="63">
        <v>5</v>
      </c>
    </row>
    <row r="342" spans="1:14" ht="23.25">
      <c r="A342" s="58" t="s">
        <v>461</v>
      </c>
      <c r="B342" s="71"/>
      <c r="C342" s="60" t="s">
        <v>459</v>
      </c>
      <c r="D342" s="61" t="str">
        <f>IF(F342&lt;&gt;"#REF!#REF!","*",IF(G342&lt;&gt;L342,"*",IF(H342&lt;&gt;M342,"*")))</f>
        <v>*</v>
      </c>
      <c r="E342" s="62" t="str">
        <f>IF(G342=0,"AUS",IF(I342=1,"ENT",IF(G342&lt;M342,"FRA",IF(G342&gt;M342,"FIR",IF(G342=M342,"EST")))))</f>
        <v>EST</v>
      </c>
      <c r="F342" s="63">
        <v>1</v>
      </c>
      <c r="G342" s="64">
        <v>1.5</v>
      </c>
      <c r="H342" s="63">
        <v>1.5</v>
      </c>
      <c r="I342" s="65"/>
      <c r="J342" s="66" t="s">
        <v>78</v>
      </c>
      <c r="K342" s="67">
        <f>IF(M342=0,"-",G342*100/M342-100)</f>
        <v>0</v>
      </c>
      <c r="L342" s="63">
        <v>1</v>
      </c>
      <c r="M342" s="64">
        <v>1.5</v>
      </c>
      <c r="N342" s="63">
        <v>1.5</v>
      </c>
    </row>
    <row r="343" spans="1:14" ht="23.25">
      <c r="A343" s="58" t="s">
        <v>462</v>
      </c>
      <c r="B343" s="71"/>
      <c r="C343" s="60" t="s">
        <v>422</v>
      </c>
      <c r="D343" s="61" t="str">
        <f>IF(F343&lt;&gt;"#REF!#REF!","*",IF(G343&lt;&gt;L343,"*",IF(H343&lt;&gt;M343,"*")))</f>
        <v>*</v>
      </c>
      <c r="E343" s="62" t="str">
        <f>IF(G343=0,"AUS",IF(I343=1,"ENT",IF(G343&lt;M343,"FRA",IF(G343&gt;M343,"FIR",IF(G343=M343,"EST")))))</f>
        <v>EST</v>
      </c>
      <c r="F343" s="63">
        <v>0.8</v>
      </c>
      <c r="G343" s="64">
        <v>0.9</v>
      </c>
      <c r="H343" s="63">
        <v>1</v>
      </c>
      <c r="I343" s="65"/>
      <c r="J343" s="66" t="s">
        <v>78</v>
      </c>
      <c r="K343" s="67">
        <f>IF(M343=0,"-",G343*100/M343-100)</f>
        <v>0</v>
      </c>
      <c r="L343" s="63">
        <v>0.8</v>
      </c>
      <c r="M343" s="64">
        <v>0.9</v>
      </c>
      <c r="N343" s="63">
        <v>1</v>
      </c>
    </row>
    <row r="344" spans="1:14" ht="23.25">
      <c r="A344" s="108" t="s">
        <v>463</v>
      </c>
      <c r="B344" s="71"/>
      <c r="C344" s="60" t="s">
        <v>459</v>
      </c>
      <c r="D344" s="61" t="str">
        <f>IF(F344&lt;&gt;"#REF!#REF!","*",IF(G344&lt;&gt;L344,"*",IF(H344&lt;&gt;M344,"*")))</f>
        <v>*</v>
      </c>
      <c r="E344" s="62" t="str">
        <f>IF(G344=0,"AUS",IF(I344=1,"ENT",IF(G344&lt;M344,"FRA",IF(G344&gt;M344,"FIR",IF(G344=M344,"EST")))))</f>
        <v>EST</v>
      </c>
      <c r="F344" s="63">
        <v>1</v>
      </c>
      <c r="G344" s="64">
        <v>1.5</v>
      </c>
      <c r="H344" s="63">
        <v>1.5</v>
      </c>
      <c r="I344" s="65"/>
      <c r="J344" s="66" t="s">
        <v>78</v>
      </c>
      <c r="K344" s="67">
        <f>IF(M344=0,"-",G344*100/M344-100)</f>
        <v>0</v>
      </c>
      <c r="L344" s="63">
        <v>1</v>
      </c>
      <c r="M344" s="64">
        <v>1.5</v>
      </c>
      <c r="N344" s="63">
        <v>1.5</v>
      </c>
    </row>
    <row r="345" spans="1:14" ht="23.25">
      <c r="A345" s="108" t="s">
        <v>464</v>
      </c>
      <c r="B345" s="71" t="s">
        <v>465</v>
      </c>
      <c r="C345" s="60" t="s">
        <v>466</v>
      </c>
      <c r="D345" s="61" t="str">
        <f>IF(F345&lt;&gt;"#REF!#REF!","*",IF(G345&lt;&gt;L345,"*",IF(H345&lt;&gt;M345,"*")))</f>
        <v>*</v>
      </c>
      <c r="E345" s="62" t="str">
        <f>IF(G345=0,"AUS",IF(I345=1,"ENT",IF(G345&lt;M345,"FRA",IF(G345&gt;M345,"FIR",IF(G345=M345,"EST")))))</f>
        <v>EST</v>
      </c>
      <c r="F345" s="63">
        <v>5</v>
      </c>
      <c r="G345" s="64">
        <v>6</v>
      </c>
      <c r="H345" s="63">
        <v>7</v>
      </c>
      <c r="I345" s="65"/>
      <c r="J345" s="66" t="s">
        <v>78</v>
      </c>
      <c r="K345" s="67">
        <f>IF(M345=0,"-",G345*100/M345-100)</f>
        <v>0</v>
      </c>
      <c r="L345" s="63">
        <v>5</v>
      </c>
      <c r="M345" s="64">
        <v>6</v>
      </c>
      <c r="N345" s="63">
        <v>7</v>
      </c>
    </row>
    <row r="346" spans="1:14" ht="23.25">
      <c r="A346" s="108" t="s">
        <v>467</v>
      </c>
      <c r="B346" s="71"/>
      <c r="C346" s="60" t="s">
        <v>384</v>
      </c>
      <c r="D346" s="61" t="str">
        <f>IF(F346&lt;&gt;"#REF!#REF!","*",IF(G346&lt;&gt;L346,"*",IF(H346&lt;&gt;M346,"*")))</f>
        <v>*</v>
      </c>
      <c r="E346" s="62" t="str">
        <f>IF(G346=0,"AUS",IF(I346=1,"ENT",IF(G346&lt;M346,"FRA",IF(G346&gt;M346,"FIR",IF(G346=M346,"EST")))))</f>
        <v>EST</v>
      </c>
      <c r="F346" s="63">
        <v>0.7</v>
      </c>
      <c r="G346" s="64">
        <v>0.8</v>
      </c>
      <c r="H346" s="63">
        <v>0.8</v>
      </c>
      <c r="I346" s="65"/>
      <c r="J346" s="66" t="s">
        <v>78</v>
      </c>
      <c r="K346" s="67">
        <f>IF(M346=0,"-",G346*100/M346-100)</f>
        <v>0</v>
      </c>
      <c r="L346" s="63">
        <v>0.7</v>
      </c>
      <c r="M346" s="64">
        <v>0.8</v>
      </c>
      <c r="N346" s="63">
        <v>0.8</v>
      </c>
    </row>
    <row r="347" spans="1:14" ht="23.25">
      <c r="A347" s="47" t="s">
        <v>468</v>
      </c>
      <c r="B347" s="109"/>
      <c r="C347" s="49"/>
      <c r="D347" s="50"/>
      <c r="E347" s="62"/>
      <c r="F347" s="69"/>
      <c r="G347" s="68"/>
      <c r="H347" s="69"/>
      <c r="I347" s="70"/>
      <c r="J347" s="55"/>
      <c r="K347" s="67" t="str">
        <f>IF(M347=0,"-",G347*100/M347-100)</f>
        <v>-</v>
      </c>
      <c r="L347" s="69"/>
      <c r="M347" s="68"/>
      <c r="N347" s="69"/>
    </row>
    <row r="348" spans="1:14" ht="23.25">
      <c r="A348" s="58" t="s">
        <v>469</v>
      </c>
      <c r="B348" s="71" t="s">
        <v>392</v>
      </c>
      <c r="C348" s="60" t="s">
        <v>470</v>
      </c>
      <c r="D348" s="61" t="str">
        <f>IF(F348&lt;&gt;"#REF!#REF!","*",IF(G348&lt;&gt;L348,"*",IF(H348&lt;&gt;M348,"*")))</f>
        <v>*</v>
      </c>
      <c r="E348" s="62" t="str">
        <f>IF(G348=0,"AUS",IF(I348=1,"ENT",IF(G348&lt;M348,"FRA",IF(G348&gt;M348,"FIR",IF(G348=M348,"EST")))))</f>
        <v>EST</v>
      </c>
      <c r="F348" s="63">
        <v>10</v>
      </c>
      <c r="G348" s="64">
        <v>12</v>
      </c>
      <c r="H348" s="63">
        <v>12</v>
      </c>
      <c r="I348" s="65"/>
      <c r="J348" s="66" t="s">
        <v>78</v>
      </c>
      <c r="K348" s="67">
        <f>IF(M348=0,"-",G348*100/M348-100)</f>
        <v>0</v>
      </c>
      <c r="L348" s="63">
        <v>10</v>
      </c>
      <c r="M348" s="64">
        <v>12</v>
      </c>
      <c r="N348" s="63">
        <v>12</v>
      </c>
    </row>
    <row r="349" spans="1:14" ht="23.25">
      <c r="A349" s="58" t="s">
        <v>469</v>
      </c>
      <c r="B349" s="71" t="s">
        <v>395</v>
      </c>
      <c r="C349" s="60" t="s">
        <v>470</v>
      </c>
      <c r="D349" s="61" t="str">
        <f>IF(F349&lt;&gt;"#REF!#REF!","*",IF(G349&lt;&gt;L349,"*",IF(H349&lt;&gt;M349,"*")))</f>
        <v>*</v>
      </c>
      <c r="E349" s="62" t="str">
        <f>IF(G349=0,"AUS",IF(I349=1,"ENT",IF(G349&lt;M349,"FRA",IF(G349&gt;M349,"FIR",IF(G349=M349,"EST")))))</f>
        <v>EST</v>
      </c>
      <c r="F349" s="63">
        <v>8</v>
      </c>
      <c r="G349" s="64">
        <v>10</v>
      </c>
      <c r="H349" s="63">
        <v>10</v>
      </c>
      <c r="I349" s="65"/>
      <c r="J349" s="66" t="s">
        <v>78</v>
      </c>
      <c r="K349" s="67">
        <f>IF(M349=0,"-",G349*100/M349-100)</f>
        <v>0</v>
      </c>
      <c r="L349" s="63">
        <v>8</v>
      </c>
      <c r="M349" s="64">
        <v>10</v>
      </c>
      <c r="N349" s="63">
        <v>10</v>
      </c>
    </row>
    <row r="350" spans="1:14" ht="23.25">
      <c r="A350" s="58" t="s">
        <v>469</v>
      </c>
      <c r="B350" s="71" t="s">
        <v>392</v>
      </c>
      <c r="C350" s="60" t="s">
        <v>471</v>
      </c>
      <c r="D350" s="61" t="str">
        <f>IF(F350&lt;&gt;"#REF!#REF!","*",IF(G350&lt;&gt;L350,"*",IF(H350&lt;&gt;M350,"*")))</f>
        <v>*</v>
      </c>
      <c r="E350" s="62" t="str">
        <f>IF(G350=0,"AUS",IF(I350=1,"ENT",IF(G350&lt;M350,"FRA",IF(G350&gt;M350,"FIR",IF(G350=M350,"EST")))))</f>
        <v>EST</v>
      </c>
      <c r="F350" s="63">
        <v>0.88</v>
      </c>
      <c r="G350" s="64">
        <v>1</v>
      </c>
      <c r="H350" s="63">
        <v>1</v>
      </c>
      <c r="I350" s="65"/>
      <c r="J350" s="66" t="s">
        <v>78</v>
      </c>
      <c r="K350" s="67">
        <f>IF(M350=0,"-",G350*100/M350-100)</f>
        <v>0</v>
      </c>
      <c r="L350" s="63">
        <v>0.88</v>
      </c>
      <c r="M350" s="64">
        <v>1</v>
      </c>
      <c r="N350" s="63">
        <v>1</v>
      </c>
    </row>
    <row r="351" spans="1:14" ht="23.25">
      <c r="A351" s="58" t="s">
        <v>469</v>
      </c>
      <c r="B351" s="71" t="s">
        <v>395</v>
      </c>
      <c r="C351" s="60" t="s">
        <v>472</v>
      </c>
      <c r="D351" s="61" t="str">
        <f>IF(F351&lt;&gt;"#REF!#REF!","*",IF(G351&lt;&gt;L351,"*",IF(H351&lt;&gt;M351,"*")))</f>
        <v>*</v>
      </c>
      <c r="E351" s="62" t="str">
        <f>IF(G351=0,"AUS",IF(I351=1,"ENT",IF(G351&lt;M351,"FRA",IF(G351&gt;M351,"FIR",IF(G351=M351,"EST")))))</f>
        <v>EST</v>
      </c>
      <c r="F351" s="63">
        <v>0.7</v>
      </c>
      <c r="G351" s="64">
        <v>0.7</v>
      </c>
      <c r="H351" s="63">
        <v>0.8</v>
      </c>
      <c r="I351" s="65"/>
      <c r="J351" s="66" t="s">
        <v>78</v>
      </c>
      <c r="K351" s="67">
        <f>IF(M351=0,"-",G351*100/M351-100)</f>
        <v>0</v>
      </c>
      <c r="L351" s="63">
        <v>0.7</v>
      </c>
      <c r="M351" s="64">
        <v>0.7</v>
      </c>
      <c r="N351" s="63">
        <v>0.8</v>
      </c>
    </row>
    <row r="352" spans="1:14" ht="23.25">
      <c r="A352" s="58" t="s">
        <v>303</v>
      </c>
      <c r="B352" s="71" t="s">
        <v>473</v>
      </c>
      <c r="C352" s="60" t="s">
        <v>470</v>
      </c>
      <c r="D352" s="61" t="str">
        <f>IF(F352&lt;&gt;"#REF!#REF!","*",IF(G352&lt;&gt;L352,"*",IF(H352&lt;&gt;M352,"*")))</f>
        <v>*</v>
      </c>
      <c r="E352" s="62" t="str">
        <f>IF(G352=0,"AUS",IF(I352=1,"ENT",IF(G352&lt;M352,"FRA",IF(G352&gt;M352,"FIR",IF(G352=M352,"EST")))))</f>
        <v>EST</v>
      </c>
      <c r="F352" s="63">
        <v>13</v>
      </c>
      <c r="G352" s="64">
        <v>15</v>
      </c>
      <c r="H352" s="63">
        <v>15</v>
      </c>
      <c r="I352" s="65"/>
      <c r="J352" s="66" t="s">
        <v>78</v>
      </c>
      <c r="K352" s="67">
        <f>IF(M352=0,"-",G352*100/M352-100)</f>
        <v>0</v>
      </c>
      <c r="L352" s="63">
        <v>13</v>
      </c>
      <c r="M352" s="64">
        <v>15</v>
      </c>
      <c r="N352" s="63">
        <v>15</v>
      </c>
    </row>
    <row r="353" spans="1:50" s="110" customFormat="1" ht="23.25">
      <c r="A353" s="58" t="s">
        <v>474</v>
      </c>
      <c r="B353" s="71"/>
      <c r="C353" s="60" t="s">
        <v>402</v>
      </c>
      <c r="D353" s="61" t="str">
        <f>IF(F353&lt;&gt;"#REF!#REF!","*",IF(G353&lt;&gt;L353,"*",IF(H353&lt;&gt;M353,"*")))</f>
        <v>*</v>
      </c>
      <c r="E353" s="62" t="str">
        <f>IF(G353=0,"AUS",IF(I353=1,"ENT",IF(G353&lt;M353,"FRA",IF(G353&gt;M353,"FIR",IF(G353=M353,"EST")))))</f>
        <v>EST</v>
      </c>
      <c r="F353" s="63">
        <v>1</v>
      </c>
      <c r="G353" s="64">
        <v>1.5</v>
      </c>
      <c r="H353" s="63">
        <v>2</v>
      </c>
      <c r="I353" s="65"/>
      <c r="J353" s="66" t="s">
        <v>78</v>
      </c>
      <c r="K353" s="67">
        <f>IF(M353=0,"-",G353*100/M353-100)</f>
        <v>0</v>
      </c>
      <c r="L353" s="63">
        <v>1</v>
      </c>
      <c r="M353" s="64">
        <v>1.5</v>
      </c>
      <c r="N353" s="63">
        <v>2</v>
      </c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  <c r="AA353" s="79"/>
      <c r="AB353" s="79"/>
      <c r="AC353" s="79"/>
      <c r="AD353" s="79"/>
      <c r="AE353" s="79"/>
      <c r="AF353" s="79"/>
      <c r="AG353" s="79"/>
      <c r="AH353" s="79"/>
      <c r="AI353" s="79"/>
      <c r="AJ353" s="79"/>
      <c r="AK353" s="79"/>
      <c r="AL353" s="79"/>
      <c r="AM353" s="79"/>
      <c r="AN353" s="79"/>
      <c r="AO353" s="79"/>
      <c r="AP353" s="79"/>
      <c r="AQ353" s="79"/>
      <c r="AR353" s="79"/>
      <c r="AS353" s="79"/>
      <c r="AT353" s="79"/>
      <c r="AU353" s="79"/>
      <c r="AV353" s="79"/>
      <c r="AW353" s="79"/>
      <c r="AX353" s="79"/>
    </row>
    <row r="354" spans="1:50" s="110" customFormat="1" ht="23.25">
      <c r="A354" s="58" t="s">
        <v>475</v>
      </c>
      <c r="B354" s="71"/>
      <c r="C354" s="60" t="s">
        <v>476</v>
      </c>
      <c r="D354" s="61" t="str">
        <f>IF(F354&lt;&gt;"#REF!#REF!","*",IF(G354&lt;&gt;L354,"*",IF(H354&lt;&gt;M354,"*")))</f>
        <v>*</v>
      </c>
      <c r="E354" s="62" t="str">
        <f>IF(G354=0,"AUS",IF(I354=1,"ENT",IF(G354&lt;M354,"FRA",IF(G354&gt;M354,"FIR",IF(G354=M354,"EST")))))</f>
        <v>EST</v>
      </c>
      <c r="F354" s="63">
        <v>1.5</v>
      </c>
      <c r="G354" s="64">
        <v>2</v>
      </c>
      <c r="H354" s="63">
        <v>3</v>
      </c>
      <c r="I354" s="65"/>
      <c r="J354" s="66" t="s">
        <v>78</v>
      </c>
      <c r="K354" s="67">
        <f>IF(M354=0,"-",G354*100/M354-100)</f>
        <v>0</v>
      </c>
      <c r="L354" s="63">
        <v>1.5</v>
      </c>
      <c r="M354" s="64">
        <v>2</v>
      </c>
      <c r="N354" s="63">
        <v>3</v>
      </c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  <c r="AA354" s="79"/>
      <c r="AB354" s="79"/>
      <c r="AC354" s="79"/>
      <c r="AD354" s="79"/>
      <c r="AE354" s="79"/>
      <c r="AF354" s="79"/>
      <c r="AG354" s="79"/>
      <c r="AH354" s="79"/>
      <c r="AI354" s="79"/>
      <c r="AJ354" s="79"/>
      <c r="AK354" s="79"/>
      <c r="AL354" s="79"/>
      <c r="AM354" s="79"/>
      <c r="AN354" s="79"/>
      <c r="AO354" s="79"/>
      <c r="AP354" s="79"/>
      <c r="AQ354" s="79"/>
      <c r="AR354" s="79"/>
      <c r="AS354" s="79"/>
      <c r="AT354" s="79"/>
      <c r="AU354" s="79"/>
      <c r="AV354" s="79"/>
      <c r="AW354" s="79"/>
      <c r="AX354" s="79"/>
    </row>
    <row r="355" spans="1:14" ht="23.25">
      <c r="A355" s="58" t="s">
        <v>477</v>
      </c>
      <c r="B355" s="71"/>
      <c r="C355" s="60" t="s">
        <v>478</v>
      </c>
      <c r="D355" s="61" t="str">
        <f>IF(F355&lt;&gt;"#REF!#REF!","*",IF(G355&lt;&gt;L355,"*",IF(H355&lt;&gt;M355,"*")))</f>
        <v>*</v>
      </c>
      <c r="E355" s="62" t="str">
        <f>IF(G355=0,"AUS",IF(I355=1,"ENT",IF(G355&lt;M355,"FRA",IF(G355&gt;M355,"FIR",IF(G355=M355,"EST")))))</f>
        <v>EST</v>
      </c>
      <c r="F355" s="63">
        <v>2.5</v>
      </c>
      <c r="G355" s="64">
        <v>3</v>
      </c>
      <c r="H355" s="63">
        <v>3</v>
      </c>
      <c r="I355" s="65"/>
      <c r="J355" s="66" t="s">
        <v>78</v>
      </c>
      <c r="K355" s="67">
        <f>IF(M355=0,"-",G355*100/M355-100)</f>
        <v>0</v>
      </c>
      <c r="L355" s="63">
        <v>2.5</v>
      </c>
      <c r="M355" s="64">
        <v>3</v>
      </c>
      <c r="N355" s="63">
        <v>3</v>
      </c>
    </row>
    <row r="356" spans="1:50" s="110" customFormat="1" ht="23.25">
      <c r="A356" s="58" t="s">
        <v>479</v>
      </c>
      <c r="B356" s="71"/>
      <c r="C356" s="60" t="s">
        <v>459</v>
      </c>
      <c r="D356" s="61" t="str">
        <f>IF(F356&lt;&gt;"#REF!#REF!","*",IF(G356&lt;&gt;L356,"*",IF(H356&lt;&gt;M356,"*")))</f>
        <v>*</v>
      </c>
      <c r="E356" s="62" t="str">
        <f>IF(G356=0,"AUS",IF(I356=1,"ENT",IF(G356&lt;M356,"FRA",IF(G356&gt;M356,"FIR",IF(G356=M356,"EST")))))</f>
        <v>EST</v>
      </c>
      <c r="F356" s="63">
        <v>0.8</v>
      </c>
      <c r="G356" s="64">
        <v>1.5</v>
      </c>
      <c r="H356" s="63">
        <v>1.5</v>
      </c>
      <c r="I356" s="65"/>
      <c r="J356" s="66" t="s">
        <v>78</v>
      </c>
      <c r="K356" s="67">
        <f>IF(M356=0,"-",G356*100/M356-100)</f>
        <v>0</v>
      </c>
      <c r="L356" s="63">
        <v>0.8</v>
      </c>
      <c r="M356" s="64">
        <v>1.5</v>
      </c>
      <c r="N356" s="63">
        <v>1.5</v>
      </c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  <c r="AA356" s="79"/>
      <c r="AB356" s="79"/>
      <c r="AC356" s="79"/>
      <c r="AD356" s="79"/>
      <c r="AE356" s="79"/>
      <c r="AF356" s="79"/>
      <c r="AG356" s="79"/>
      <c r="AH356" s="79"/>
      <c r="AI356" s="79"/>
      <c r="AJ356" s="79"/>
      <c r="AK356" s="79"/>
      <c r="AL356" s="79"/>
      <c r="AM356" s="79"/>
      <c r="AN356" s="79"/>
      <c r="AO356" s="79"/>
      <c r="AP356" s="79"/>
      <c r="AQ356" s="79"/>
      <c r="AR356" s="79"/>
      <c r="AS356" s="79"/>
      <c r="AT356" s="79"/>
      <c r="AU356" s="79"/>
      <c r="AV356" s="79"/>
      <c r="AW356" s="79"/>
      <c r="AX356" s="79"/>
    </row>
    <row r="357" spans="1:50" s="110" customFormat="1" ht="23.25">
      <c r="A357" s="58" t="s">
        <v>480</v>
      </c>
      <c r="B357" s="71"/>
      <c r="C357" s="60" t="s">
        <v>459</v>
      </c>
      <c r="D357" s="61" t="str">
        <f>IF(F357&lt;&gt;"#REF!#REF!","*",IF(G357&lt;&gt;L357,"*",IF(H357&lt;&gt;M357,"*")))</f>
        <v>*</v>
      </c>
      <c r="E357" s="62" t="str">
        <f>IF(G357=0,"AUS",IF(I357=1,"ENT",IF(G357&lt;M357,"FRA",IF(G357&gt;M357,"FIR",IF(G357=M357,"EST")))))</f>
        <v>EST</v>
      </c>
      <c r="F357" s="63">
        <v>0.8</v>
      </c>
      <c r="G357" s="64">
        <v>1</v>
      </c>
      <c r="H357" s="63">
        <v>1</v>
      </c>
      <c r="I357" s="65"/>
      <c r="J357" s="66" t="s">
        <v>17</v>
      </c>
      <c r="K357" s="67">
        <f>IF(M357=0,"-",G357*100/M357-100)</f>
        <v>0</v>
      </c>
      <c r="L357" s="63">
        <v>0.8</v>
      </c>
      <c r="M357" s="64">
        <v>1</v>
      </c>
      <c r="N357" s="63">
        <v>1</v>
      </c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  <c r="AA357" s="79"/>
      <c r="AB357" s="79"/>
      <c r="AC357" s="79"/>
      <c r="AD357" s="79"/>
      <c r="AE357" s="79"/>
      <c r="AF357" s="79"/>
      <c r="AG357" s="79"/>
      <c r="AH357" s="79"/>
      <c r="AI357" s="79"/>
      <c r="AJ357" s="79"/>
      <c r="AK357" s="79"/>
      <c r="AL357" s="79"/>
      <c r="AM357" s="79"/>
      <c r="AN357" s="79"/>
      <c r="AO357" s="79"/>
      <c r="AP357" s="79"/>
      <c r="AQ357" s="79"/>
      <c r="AR357" s="79"/>
      <c r="AS357" s="79"/>
      <c r="AT357" s="79"/>
      <c r="AU357" s="79"/>
      <c r="AV357" s="79"/>
      <c r="AW357" s="79"/>
      <c r="AX357" s="79"/>
    </row>
    <row r="358" spans="1:50" s="110" customFormat="1" ht="23.25">
      <c r="A358" s="47" t="s">
        <v>481</v>
      </c>
      <c r="B358" s="111"/>
      <c r="C358" s="49"/>
      <c r="D358" s="50"/>
      <c r="E358" s="62"/>
      <c r="F358" s="69"/>
      <c r="G358" s="112"/>
      <c r="H358" s="69"/>
      <c r="I358" s="70"/>
      <c r="J358" s="55"/>
      <c r="K358" s="67" t="str">
        <f>IF(M358=0,"-",G358*100/M358-100)</f>
        <v>-</v>
      </c>
      <c r="L358" s="69"/>
      <c r="M358" s="112"/>
      <c r="N358" s="6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  <c r="AA358" s="79"/>
      <c r="AB358" s="79"/>
      <c r="AC358" s="79"/>
      <c r="AD358" s="79"/>
      <c r="AE358" s="79"/>
      <c r="AF358" s="79"/>
      <c r="AG358" s="79"/>
      <c r="AH358" s="79"/>
      <c r="AI358" s="79"/>
      <c r="AJ358" s="79"/>
      <c r="AK358" s="79"/>
      <c r="AL358" s="79"/>
      <c r="AM358" s="79"/>
      <c r="AN358" s="79"/>
      <c r="AO358" s="79"/>
      <c r="AP358" s="79"/>
      <c r="AQ358" s="79"/>
      <c r="AR358" s="79"/>
      <c r="AS358" s="79"/>
      <c r="AT358" s="79"/>
      <c r="AU358" s="79"/>
      <c r="AV358" s="79"/>
      <c r="AW358" s="79"/>
      <c r="AX358" s="79"/>
    </row>
    <row r="359" spans="1:14" ht="23.25">
      <c r="A359" s="47" t="s">
        <v>482</v>
      </c>
      <c r="B359" s="107"/>
      <c r="C359" s="49"/>
      <c r="D359" s="113"/>
      <c r="E359" s="62"/>
      <c r="F359" s="114"/>
      <c r="G359" s="115"/>
      <c r="H359" s="114"/>
      <c r="I359" s="116"/>
      <c r="J359" s="117"/>
      <c r="K359" s="67" t="str">
        <f>IF(M359=0,"-",G359*100/M359-100)</f>
        <v>-</v>
      </c>
      <c r="L359" s="114"/>
      <c r="M359" s="115"/>
      <c r="N359" s="114"/>
    </row>
    <row r="360" spans="1:14" ht="23.25">
      <c r="A360" s="58" t="s">
        <v>483</v>
      </c>
      <c r="B360" s="71" t="s">
        <v>270</v>
      </c>
      <c r="C360" s="60" t="s">
        <v>484</v>
      </c>
      <c r="D360" s="61" t="str">
        <f>IF(F360&lt;&gt;"#REF!#REF!","*",IF(G360&lt;&gt;L360,"*",IF(H360&lt;&gt;M360,"*")))</f>
        <v>*</v>
      </c>
      <c r="E360" s="62" t="str">
        <f>IF(G360=0,"AUS",IF(I360=1,"ENT",IF(G360&lt;M360,"FRA",IF(G360&gt;M360,"FIR",IF(G360=M360,"EST")))))</f>
        <v>EST</v>
      </c>
      <c r="F360" s="63">
        <v>82</v>
      </c>
      <c r="G360" s="64">
        <v>83</v>
      </c>
      <c r="H360" s="63">
        <v>83</v>
      </c>
      <c r="I360" s="65"/>
      <c r="J360" s="66" t="s">
        <v>17</v>
      </c>
      <c r="K360" s="67">
        <f>IF(M360=0,"-",G360*100/M360-100)</f>
        <v>0</v>
      </c>
      <c r="L360" s="63">
        <v>82</v>
      </c>
      <c r="M360" s="64">
        <v>83</v>
      </c>
      <c r="N360" s="63">
        <v>83</v>
      </c>
    </row>
    <row r="361" spans="1:14" ht="23.25">
      <c r="A361" s="58" t="s">
        <v>483</v>
      </c>
      <c r="B361" s="71" t="s">
        <v>485</v>
      </c>
      <c r="C361" s="60" t="s">
        <v>484</v>
      </c>
      <c r="D361" s="61" t="str">
        <f>IF(F361&lt;&gt;"#REF!#REF!","*",IF(G361&lt;&gt;L361,"*",IF(H361&lt;&gt;M361,"*")))</f>
        <v>*</v>
      </c>
      <c r="E361" s="62" t="str">
        <f>IF(G361=0,"AUS",IF(I361=1,"ENT",IF(G361&lt;M361,"FRA",IF(G361&gt;M361,"FIR",IF(G361=M361,"EST")))))</f>
        <v>EST</v>
      </c>
      <c r="F361" s="63">
        <v>78</v>
      </c>
      <c r="G361" s="64">
        <v>80</v>
      </c>
      <c r="H361" s="63">
        <v>80</v>
      </c>
      <c r="I361" s="65"/>
      <c r="J361" s="66" t="s">
        <v>17</v>
      </c>
      <c r="K361" s="67">
        <f>IF(M361=0,"-",G361*100/M361-100)</f>
        <v>0</v>
      </c>
      <c r="L361" s="63">
        <v>78</v>
      </c>
      <c r="M361" s="64">
        <v>80</v>
      </c>
      <c r="N361" s="63">
        <v>80</v>
      </c>
    </row>
    <row r="362" spans="1:14" ht="23.25">
      <c r="A362" s="58" t="s">
        <v>483</v>
      </c>
      <c r="B362" s="71" t="s">
        <v>486</v>
      </c>
      <c r="C362" s="60" t="s">
        <v>484</v>
      </c>
      <c r="D362" s="61" t="str">
        <f>IF(F362&lt;&gt;"#REF!#REF!","*",IF(G362&lt;&gt;L362,"*",IF(H362&lt;&gt;M362,"*")))</f>
        <v>*</v>
      </c>
      <c r="E362" s="62" t="str">
        <f>IF(G362=0,"AUS",IF(I362=1,"ENT",IF(G362&lt;M362,"FRA",IF(G362&gt;M362,"FIR",IF(G362=M362,"EST")))))</f>
        <v>EST</v>
      </c>
      <c r="F362" s="63">
        <v>75</v>
      </c>
      <c r="G362" s="64">
        <v>75</v>
      </c>
      <c r="H362" s="63">
        <v>76</v>
      </c>
      <c r="I362" s="65"/>
      <c r="J362" s="66" t="s">
        <v>17</v>
      </c>
      <c r="K362" s="67">
        <f>IF(M362=0,"-",G362*100/M362-100)</f>
        <v>0</v>
      </c>
      <c r="L362" s="63">
        <v>75</v>
      </c>
      <c r="M362" s="64">
        <v>75</v>
      </c>
      <c r="N362" s="63">
        <v>76</v>
      </c>
    </row>
    <row r="363" spans="1:14" ht="23.25">
      <c r="A363" s="58" t="s">
        <v>483</v>
      </c>
      <c r="B363" s="71" t="s">
        <v>487</v>
      </c>
      <c r="C363" s="60" t="s">
        <v>484</v>
      </c>
      <c r="D363" s="61" t="str">
        <f>IF(F363&lt;&gt;"#REF!#REF!","*",IF(G363&lt;&gt;L363,"*",IF(H363&lt;&gt;M363,"*")))</f>
        <v>*</v>
      </c>
      <c r="E363" s="62" t="str">
        <f>IF(G363=0,"AUS",IF(I363=1,"ENT",IF(G363&lt;M363,"FRA",IF(G363&gt;M363,"FIR",IF(G363=M363,"EST")))))</f>
        <v>EST</v>
      </c>
      <c r="F363" s="63">
        <v>68</v>
      </c>
      <c r="G363" s="64">
        <v>68</v>
      </c>
      <c r="H363" s="63">
        <v>70</v>
      </c>
      <c r="I363" s="65"/>
      <c r="J363" s="66" t="s">
        <v>17</v>
      </c>
      <c r="K363" s="67">
        <f>IF(M363=0,"-",G363*100/M363-100)</f>
        <v>0</v>
      </c>
      <c r="L363" s="63">
        <v>68</v>
      </c>
      <c r="M363" s="64">
        <v>68</v>
      </c>
      <c r="N363" s="63">
        <v>70</v>
      </c>
    </row>
    <row r="364" spans="1:14" ht="23.25">
      <c r="A364" s="58" t="s">
        <v>302</v>
      </c>
      <c r="B364" s="71" t="s">
        <v>270</v>
      </c>
      <c r="C364" s="60" t="s">
        <v>484</v>
      </c>
      <c r="D364" s="61" t="str">
        <f>IF(F364&lt;&gt;"#REF!#REF!","*",IF(G364&lt;&gt;L364,"*",IF(H364&lt;&gt;M364,"*")))</f>
        <v>*</v>
      </c>
      <c r="E364" s="62" t="str">
        <f>IF(G364=0,"AUS",IF(I364=1,"ENT",IF(G364&lt;M364,"FRA",IF(G364&gt;M364,"FIR",IF(G364=M364,"EST")))))</f>
        <v>EST</v>
      </c>
      <c r="F364" s="63">
        <v>85</v>
      </c>
      <c r="G364" s="64">
        <v>87</v>
      </c>
      <c r="H364" s="63">
        <v>87</v>
      </c>
      <c r="I364" s="65"/>
      <c r="J364" s="66" t="s">
        <v>17</v>
      </c>
      <c r="K364" s="67">
        <f>IF(M364=0,"-",G364*100/M364-100)</f>
        <v>0</v>
      </c>
      <c r="L364" s="63">
        <v>85</v>
      </c>
      <c r="M364" s="64">
        <v>87</v>
      </c>
      <c r="N364" s="63">
        <v>87</v>
      </c>
    </row>
    <row r="365" spans="1:14" ht="23.25">
      <c r="A365" s="58" t="s">
        <v>302</v>
      </c>
      <c r="B365" s="71" t="s">
        <v>485</v>
      </c>
      <c r="C365" s="60" t="s">
        <v>484</v>
      </c>
      <c r="D365" s="61" t="str">
        <f>IF(F365&lt;&gt;"#REF!#REF!","*",IF(G365&lt;&gt;L365,"*",IF(H365&lt;&gt;M365,"*")))</f>
        <v>*</v>
      </c>
      <c r="E365" s="62" t="str">
        <f>IF(G365=0,"AUS",IF(I365=1,"ENT",IF(G365&lt;M365,"FRA",IF(G365&gt;M365,"FIR",IF(G365=M365,"EST")))))</f>
        <v>EST</v>
      </c>
      <c r="F365" s="63">
        <v>83</v>
      </c>
      <c r="G365" s="64">
        <v>83</v>
      </c>
      <c r="H365" s="63">
        <v>84</v>
      </c>
      <c r="I365" s="65"/>
      <c r="J365" s="66" t="s">
        <v>17</v>
      </c>
      <c r="K365" s="67">
        <f>IF(M365=0,"-",G365*100/M365-100)</f>
        <v>0</v>
      </c>
      <c r="L365" s="63">
        <v>83</v>
      </c>
      <c r="M365" s="64">
        <v>83</v>
      </c>
      <c r="N365" s="63">
        <v>84</v>
      </c>
    </row>
    <row r="366" spans="1:14" ht="23.25">
      <c r="A366" s="58" t="s">
        <v>302</v>
      </c>
      <c r="B366" s="71" t="s">
        <v>486</v>
      </c>
      <c r="C366" s="60" t="s">
        <v>484</v>
      </c>
      <c r="D366" s="61" t="str">
        <f>IF(F366&lt;&gt;"#REF!#REF!","*",IF(G366&lt;&gt;L366,"*",IF(H366&lt;&gt;M366,"*")))</f>
        <v>*</v>
      </c>
      <c r="E366" s="62" t="str">
        <f>IF(G366=0,"AUS",IF(I366=1,"ENT",IF(G366&lt;M366,"FRA",IF(G366&gt;M366,"FIR",IF(G366=M366,"EST")))))</f>
        <v>EST</v>
      </c>
      <c r="F366" s="63">
        <v>78</v>
      </c>
      <c r="G366" s="64">
        <v>80</v>
      </c>
      <c r="H366" s="63">
        <v>80</v>
      </c>
      <c r="I366" s="65"/>
      <c r="J366" s="66" t="s">
        <v>17</v>
      </c>
      <c r="K366" s="67">
        <f>IF(M366=0,"-",G366*100/M366-100)</f>
        <v>0</v>
      </c>
      <c r="L366" s="63">
        <v>78</v>
      </c>
      <c r="M366" s="64">
        <v>80</v>
      </c>
      <c r="N366" s="63">
        <v>80</v>
      </c>
    </row>
    <row r="367" spans="1:14" ht="23.25">
      <c r="A367" s="58" t="s">
        <v>488</v>
      </c>
      <c r="B367" s="71"/>
      <c r="C367" s="60" t="s">
        <v>489</v>
      </c>
      <c r="D367" s="61" t="str">
        <f>IF(F367&lt;&gt;"#REF!#REF!","*",IF(G367&lt;&gt;L367,"*",IF(H367&lt;&gt;M367,"*")))</f>
        <v>*</v>
      </c>
      <c r="E367" s="62" t="str">
        <f>IF(G367=0,"AUS",IF(I367=1,"ENT",IF(G367&lt;M367,"FRA",IF(G367&gt;M367,"FIR",IF(G367=M367,"EST")))))</f>
        <v>EST</v>
      </c>
      <c r="F367" s="63">
        <v>45</v>
      </c>
      <c r="G367" s="64">
        <v>45</v>
      </c>
      <c r="H367" s="63">
        <v>48</v>
      </c>
      <c r="I367" s="65"/>
      <c r="J367" s="66" t="s">
        <v>17</v>
      </c>
      <c r="K367" s="67">
        <f>IF(M367=0,"-",G367*100/M367-100)</f>
        <v>0</v>
      </c>
      <c r="L367" s="63">
        <v>45</v>
      </c>
      <c r="M367" s="64">
        <v>45</v>
      </c>
      <c r="N367" s="63">
        <v>48</v>
      </c>
    </row>
    <row r="368" spans="1:50" s="110" customFormat="1" ht="23.25">
      <c r="A368" s="58" t="s">
        <v>490</v>
      </c>
      <c r="B368" s="71"/>
      <c r="C368" s="60" t="s">
        <v>491</v>
      </c>
      <c r="D368" s="61" t="str">
        <f>IF(F368&lt;&gt;"#REF!#REF!","*",IF(G368&lt;&gt;L368,"*",IF(H368&lt;&gt;M368,"*")))</f>
        <v>*</v>
      </c>
      <c r="E368" s="62" t="str">
        <f>IF(G368=0,"AUS",IF(I368=1,"ENT",IF(G368&lt;M368,"FRA",IF(G368&gt;M368,"FIR",IF(G368=M368,"EST")))))</f>
        <v>AUS</v>
      </c>
      <c r="F368" s="63">
        <v>0</v>
      </c>
      <c r="G368" s="64">
        <v>0</v>
      </c>
      <c r="H368" s="63">
        <v>0</v>
      </c>
      <c r="I368" s="65"/>
      <c r="J368" s="66" t="s">
        <v>78</v>
      </c>
      <c r="K368" s="67" t="str">
        <f>IF(M368=0,"-",G368*100/M368-100)</f>
        <v>-</v>
      </c>
      <c r="L368" s="63">
        <v>0</v>
      </c>
      <c r="M368" s="64">
        <v>0</v>
      </c>
      <c r="N368" s="63">
        <v>0</v>
      </c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  <c r="AB368" s="79"/>
      <c r="AC368" s="79"/>
      <c r="AD368" s="79"/>
      <c r="AE368" s="79"/>
      <c r="AF368" s="79"/>
      <c r="AG368" s="79"/>
      <c r="AH368" s="79"/>
      <c r="AI368" s="79"/>
      <c r="AJ368" s="79"/>
      <c r="AK368" s="79"/>
      <c r="AL368" s="79"/>
      <c r="AM368" s="79"/>
      <c r="AN368" s="79"/>
      <c r="AO368" s="79"/>
      <c r="AP368" s="79"/>
      <c r="AQ368" s="79"/>
      <c r="AR368" s="79"/>
      <c r="AS368" s="79"/>
      <c r="AT368" s="79"/>
      <c r="AU368" s="79"/>
      <c r="AV368" s="79"/>
      <c r="AW368" s="79"/>
      <c r="AX368" s="79"/>
    </row>
    <row r="369" spans="1:14" ht="23.25">
      <c r="A369" s="108" t="s">
        <v>492</v>
      </c>
      <c r="B369" s="71"/>
      <c r="C369" s="60" t="s">
        <v>491</v>
      </c>
      <c r="D369" s="61" t="str">
        <f>IF(F369&lt;&gt;"#REF!#REF!","*",IF(G369&lt;&gt;L369,"*",IF(H369&lt;&gt;M369,"*")))</f>
        <v>*</v>
      </c>
      <c r="E369" s="62" t="str">
        <f>IF(G369=0,"AUS",IF(I369=1,"ENT",IF(G369&lt;M369,"FRA",IF(G369&gt;M369,"FIR",IF(G369=M369,"EST")))))</f>
        <v>AUS</v>
      </c>
      <c r="F369" s="63">
        <v>0</v>
      </c>
      <c r="G369" s="64">
        <v>0</v>
      </c>
      <c r="H369" s="63">
        <v>0</v>
      </c>
      <c r="I369" s="65"/>
      <c r="J369" s="66" t="s">
        <v>78</v>
      </c>
      <c r="K369" s="67" t="str">
        <f>IF(M369=0,"-",G369*100/M369-100)</f>
        <v>-</v>
      </c>
      <c r="L369" s="63">
        <v>0</v>
      </c>
      <c r="M369" s="64">
        <v>0</v>
      </c>
      <c r="N369" s="63">
        <v>0</v>
      </c>
    </row>
    <row r="370" spans="1:14" ht="23.25">
      <c r="A370" s="108" t="s">
        <v>493</v>
      </c>
      <c r="B370" s="71"/>
      <c r="C370" s="60" t="s">
        <v>491</v>
      </c>
      <c r="D370" s="61" t="str">
        <f>IF(F370&lt;&gt;"#REF!#REF!","*",IF(G370&lt;&gt;L370,"*",IF(H370&lt;&gt;M370,"*")))</f>
        <v>*</v>
      </c>
      <c r="E370" s="62" t="str">
        <f>IF(G370=0,"AUS",IF(I370=1,"ENT",IF(G370&lt;M370,"FRA",IF(G370&gt;M370,"FIR",IF(G370=M370,"EST")))))</f>
        <v>EST</v>
      </c>
      <c r="F370" s="63">
        <v>12</v>
      </c>
      <c r="G370" s="64">
        <v>13</v>
      </c>
      <c r="H370" s="63">
        <v>15</v>
      </c>
      <c r="I370" s="65"/>
      <c r="J370" s="66" t="s">
        <v>494</v>
      </c>
      <c r="K370" s="67">
        <f>IF(M370=0,"-",G370*100/M370-100)</f>
        <v>0</v>
      </c>
      <c r="L370" s="63">
        <v>12</v>
      </c>
      <c r="M370" s="64">
        <v>13</v>
      </c>
      <c r="N370" s="63">
        <v>15</v>
      </c>
    </row>
    <row r="371" spans="1:14" ht="23.25">
      <c r="A371" s="58" t="s">
        <v>495</v>
      </c>
      <c r="B371" s="71"/>
      <c r="C371" s="60" t="s">
        <v>491</v>
      </c>
      <c r="D371" s="61" t="str">
        <f>IF(F371&lt;&gt;"#REF!#REF!","*",IF(G371&lt;&gt;L371,"*",IF(H371&lt;&gt;M371,"*")))</f>
        <v>*</v>
      </c>
      <c r="E371" s="62" t="str">
        <f>IF(G371=0,"AUS",IF(I371=1,"ENT",IF(G371&lt;M371,"FRA",IF(G371&gt;M371,"FIR",IF(G371=M371,"EST")))))</f>
        <v>EST</v>
      </c>
      <c r="F371" s="63">
        <v>10</v>
      </c>
      <c r="G371" s="64">
        <v>12</v>
      </c>
      <c r="H371" s="63">
        <v>13</v>
      </c>
      <c r="I371" s="65"/>
      <c r="J371" s="66" t="s">
        <v>78</v>
      </c>
      <c r="K371" s="67">
        <f>IF(M371=0,"-",G371*100/M371-100)</f>
        <v>0</v>
      </c>
      <c r="L371" s="63">
        <v>10</v>
      </c>
      <c r="M371" s="64">
        <v>12</v>
      </c>
      <c r="N371" s="63">
        <v>13</v>
      </c>
    </row>
    <row r="372" spans="1:14" ht="23.25">
      <c r="A372" s="58" t="s">
        <v>496</v>
      </c>
      <c r="B372" s="71" t="s">
        <v>497</v>
      </c>
      <c r="C372" s="60" t="s">
        <v>498</v>
      </c>
      <c r="D372" s="61" t="str">
        <f>IF(F372&lt;&gt;"#REF!#REF!","*",IF(G372&lt;&gt;L372,"*",IF(H372&lt;&gt;M372,"*")))</f>
        <v>*</v>
      </c>
      <c r="E372" s="62" t="str">
        <f>IF(G372=0,"AUS",IF(I372=1,"ENT",IF(G372&lt;M372,"FRA",IF(G372&gt;M372,"FIR",IF(G372=M372,"EST")))))</f>
        <v>EST</v>
      </c>
      <c r="F372" s="63">
        <v>1.8</v>
      </c>
      <c r="G372" s="64">
        <v>1.8</v>
      </c>
      <c r="H372" s="63">
        <v>2</v>
      </c>
      <c r="I372" s="65"/>
      <c r="J372" s="66" t="s">
        <v>78</v>
      </c>
      <c r="K372" s="67">
        <f>IF(M372=0,"-",G372*100/M372-100)</f>
        <v>0</v>
      </c>
      <c r="L372" s="63">
        <v>1.8</v>
      </c>
      <c r="M372" s="64">
        <v>1.8</v>
      </c>
      <c r="N372" s="63">
        <v>2</v>
      </c>
    </row>
    <row r="373" spans="1:14" ht="23.25">
      <c r="A373" s="47" t="s">
        <v>499</v>
      </c>
      <c r="B373" s="111"/>
      <c r="C373" s="49"/>
      <c r="D373" s="50"/>
      <c r="E373" s="62"/>
      <c r="F373" s="69"/>
      <c r="G373" s="68"/>
      <c r="H373" s="69"/>
      <c r="I373" s="70"/>
      <c r="J373" s="55"/>
      <c r="K373" s="67" t="str">
        <f>IF(M373=0,"-",G373*100/M373-100)</f>
        <v>-</v>
      </c>
      <c r="L373" s="69"/>
      <c r="M373" s="68"/>
      <c r="N373" s="69"/>
    </row>
    <row r="374" spans="1:14" ht="23.25">
      <c r="A374" s="58" t="s">
        <v>500</v>
      </c>
      <c r="B374" s="71"/>
      <c r="C374" s="60" t="s">
        <v>501</v>
      </c>
      <c r="D374" s="61" t="str">
        <f>IF(F374&lt;&gt;"#REF!#REF!","*",IF(G374&lt;&gt;L374,"*",IF(H374&lt;&gt;M374,"*")))</f>
        <v>*</v>
      </c>
      <c r="E374" s="62" t="str">
        <f>IF(G374=0,"AUS",IF(I374=1,"ENT",IF(G374&lt;M374,"FRA",IF(G374&gt;M374,"FIR",IF(G374=M374,"EST")))))</f>
        <v>EST</v>
      </c>
      <c r="F374" s="63">
        <v>160</v>
      </c>
      <c r="G374" s="64">
        <v>160</v>
      </c>
      <c r="H374" s="63">
        <v>170</v>
      </c>
      <c r="I374" s="65"/>
      <c r="J374" s="66" t="s">
        <v>78</v>
      </c>
      <c r="K374" s="67">
        <f>IF(M374=0,"-",G374*100/M374-100)</f>
        <v>0</v>
      </c>
      <c r="L374" s="63">
        <v>160</v>
      </c>
      <c r="M374" s="64">
        <v>160</v>
      </c>
      <c r="N374" s="63">
        <v>170</v>
      </c>
    </row>
    <row r="375" spans="1:14" ht="23.25">
      <c r="A375" s="58" t="s">
        <v>502</v>
      </c>
      <c r="B375" s="71"/>
      <c r="C375" s="60" t="s">
        <v>501</v>
      </c>
      <c r="D375" s="61" t="str">
        <f>IF(F375&lt;&gt;"#REF!#REF!","*",IF(G375&lt;&gt;L375,"*",IF(H375&lt;&gt;M375,"*")))</f>
        <v>*</v>
      </c>
      <c r="E375" s="62" t="str">
        <f>IF(G375=0,"AUS",IF(I375=1,"ENT",IF(G375&lt;M375,"FRA",IF(G375&gt;M375,"FIR",IF(G375=M375,"EST")))))</f>
        <v>EST</v>
      </c>
      <c r="F375" s="63">
        <v>180</v>
      </c>
      <c r="G375" s="64">
        <v>180</v>
      </c>
      <c r="H375" s="63">
        <v>200</v>
      </c>
      <c r="I375" s="65"/>
      <c r="J375" s="66" t="s">
        <v>78</v>
      </c>
      <c r="K375" s="67">
        <f>IF(M375=0,"-",G375*100/M375-100)</f>
        <v>0</v>
      </c>
      <c r="L375" s="63">
        <v>180</v>
      </c>
      <c r="M375" s="64">
        <v>180</v>
      </c>
      <c r="N375" s="63">
        <v>200</v>
      </c>
    </row>
    <row r="376" spans="1:14" ht="23.25">
      <c r="A376" s="58" t="s">
        <v>503</v>
      </c>
      <c r="B376" s="71" t="s">
        <v>504</v>
      </c>
      <c r="C376" s="60" t="s">
        <v>505</v>
      </c>
      <c r="D376" s="61" t="str">
        <f>IF(F376&lt;&gt;"#REF!#REF!","*",IF(G376&lt;&gt;L376,"*",IF(H376&lt;&gt;M376,"*")))</f>
        <v>*</v>
      </c>
      <c r="E376" s="62" t="str">
        <f>IF(G376=0,"AUS",IF(I376=1,"ENT",IF(G376&lt;M376,"FRA",IF(G376&gt;M376,"FIR",IF(G376=M376,"EST")))))</f>
        <v>EST</v>
      </c>
      <c r="F376" s="63">
        <v>50</v>
      </c>
      <c r="G376" s="64">
        <v>52</v>
      </c>
      <c r="H376" s="63">
        <v>55</v>
      </c>
      <c r="I376" s="65"/>
      <c r="J376" s="66" t="s">
        <v>494</v>
      </c>
      <c r="K376" s="67">
        <f>IF(M376=0,"-",G376*100/M376-100)</f>
        <v>0</v>
      </c>
      <c r="L376" s="63">
        <v>50</v>
      </c>
      <c r="M376" s="64">
        <v>52</v>
      </c>
      <c r="N376" s="63">
        <v>55</v>
      </c>
    </row>
    <row r="377" spans="1:14" ht="23.25">
      <c r="A377" s="47" t="s">
        <v>506</v>
      </c>
      <c r="B377" s="111"/>
      <c r="C377" s="49"/>
      <c r="D377" s="50"/>
      <c r="E377" s="62"/>
      <c r="F377" s="69"/>
      <c r="G377" s="68"/>
      <c r="H377" s="69"/>
      <c r="I377" s="70"/>
      <c r="J377" s="55"/>
      <c r="K377" s="67" t="str">
        <f>IF(M377=0,"-",G377*100/M377-100)</f>
        <v>-</v>
      </c>
      <c r="L377" s="69"/>
      <c r="M377" s="68"/>
      <c r="N377" s="69"/>
    </row>
    <row r="378" spans="1:14" ht="23.25">
      <c r="A378" s="58" t="s">
        <v>507</v>
      </c>
      <c r="B378" s="71" t="s">
        <v>508</v>
      </c>
      <c r="C378" s="60" t="s">
        <v>505</v>
      </c>
      <c r="D378" s="61" t="str">
        <f>IF(F378&lt;&gt;"#REF!#REF!","*",IF(G378&lt;&gt;L378,"*",IF(H378&lt;&gt;M378,"*")))</f>
        <v>*</v>
      </c>
      <c r="E378" s="62" t="str">
        <f>IF(G378=0,"AUS",IF(I378=1,"ENT",IF(G378&lt;M378,"FRA",IF(G378&gt;M378,"FIR",IF(G378=M378,"EST")))))</f>
        <v>EST</v>
      </c>
      <c r="F378" s="63">
        <v>110</v>
      </c>
      <c r="G378" s="64">
        <v>120</v>
      </c>
      <c r="H378" s="63">
        <v>120</v>
      </c>
      <c r="I378" s="65"/>
      <c r="J378" s="66" t="s">
        <v>78</v>
      </c>
      <c r="K378" s="67">
        <f>IF(M378=0,"-",G378*100/M378-100)</f>
        <v>0</v>
      </c>
      <c r="L378" s="63">
        <v>110</v>
      </c>
      <c r="M378" s="64">
        <v>120</v>
      </c>
      <c r="N378" s="63">
        <v>120</v>
      </c>
    </row>
    <row r="379" spans="1:14" ht="23.25">
      <c r="A379" s="58" t="s">
        <v>509</v>
      </c>
      <c r="B379" s="71" t="s">
        <v>508</v>
      </c>
      <c r="C379" s="60" t="s">
        <v>505</v>
      </c>
      <c r="D379" s="61" t="str">
        <f>IF(F379&lt;&gt;"#REF!#REF!","*",IF(G379&lt;&gt;L379,"*",IF(H379&lt;&gt;M379,"*")))</f>
        <v>*</v>
      </c>
      <c r="E379" s="62" t="str">
        <f>IF(G379=0,"AUS",IF(I379=1,"ENT",IF(G379&lt;M379,"FRA",IF(G379&gt;M379,"FIR",IF(G379=M379,"EST")))))</f>
        <v>EST</v>
      </c>
      <c r="F379" s="63">
        <v>85</v>
      </c>
      <c r="G379" s="64">
        <v>90</v>
      </c>
      <c r="H379" s="63">
        <v>90</v>
      </c>
      <c r="I379" s="65"/>
      <c r="J379" s="66" t="s">
        <v>78</v>
      </c>
      <c r="K379" s="67">
        <f>IF(M379=0,"-",G379*100/M379-100)</f>
        <v>0</v>
      </c>
      <c r="L379" s="63">
        <v>85</v>
      </c>
      <c r="M379" s="64">
        <v>90</v>
      </c>
      <c r="N379" s="63">
        <v>90</v>
      </c>
    </row>
    <row r="380" spans="1:14" ht="23.25">
      <c r="A380" s="58" t="s">
        <v>510</v>
      </c>
      <c r="B380" s="71"/>
      <c r="C380" s="60" t="s">
        <v>491</v>
      </c>
      <c r="D380" s="61" t="str">
        <f>IF(F380&lt;&gt;"#REF!#REF!","*",IF(G380&lt;&gt;L380,"*",IF(H380&lt;&gt;M380,"*")))</f>
        <v>*</v>
      </c>
      <c r="E380" s="62" t="str">
        <f>IF(G380=0,"AUS",IF(I380=1,"ENT",IF(G380&lt;M380,"FRA",IF(G380&gt;M380,"FIR",IF(G380=M380,"EST")))))</f>
        <v>EST</v>
      </c>
      <c r="F380" s="63">
        <v>6</v>
      </c>
      <c r="G380" s="64">
        <v>7</v>
      </c>
      <c r="H380" s="63">
        <v>8</v>
      </c>
      <c r="I380" s="65"/>
      <c r="J380" s="66" t="s">
        <v>78</v>
      </c>
      <c r="K380" s="67">
        <f>IF(M380=0,"-",G380*100/M380-100)</f>
        <v>0</v>
      </c>
      <c r="L380" s="63">
        <v>6</v>
      </c>
      <c r="M380" s="64">
        <v>7</v>
      </c>
      <c r="N380" s="63">
        <v>8</v>
      </c>
    </row>
    <row r="381" spans="1:14" ht="23.25">
      <c r="A381" s="58" t="s">
        <v>511</v>
      </c>
      <c r="B381" s="71"/>
      <c r="C381" s="60" t="s">
        <v>336</v>
      </c>
      <c r="D381" s="61" t="str">
        <f>IF(F381&lt;&gt;"#REF!#REF!","*",IF(G381&lt;&gt;L381,"*",IF(H381&lt;&gt;M381,"*")))</f>
        <v>*</v>
      </c>
      <c r="E381" s="62" t="str">
        <f>IF(G381=0,"AUS",IF(I381=1,"ENT",IF(G381&lt;M381,"FRA",IF(G381&gt;M381,"FIR",IF(G381=M381,"EST")))))</f>
        <v>EST</v>
      </c>
      <c r="F381" s="63">
        <v>28</v>
      </c>
      <c r="G381" s="64">
        <v>30</v>
      </c>
      <c r="H381" s="63">
        <v>30</v>
      </c>
      <c r="I381" s="65"/>
      <c r="J381" s="66" t="s">
        <v>78</v>
      </c>
      <c r="K381" s="67">
        <f>IF(M381=0,"-",G381*100/M381-100)</f>
        <v>0</v>
      </c>
      <c r="L381" s="63">
        <v>28</v>
      </c>
      <c r="M381" s="64">
        <v>30</v>
      </c>
      <c r="N381" s="63">
        <v>30</v>
      </c>
    </row>
    <row r="382" spans="1:14" ht="23.25">
      <c r="A382" s="58" t="s">
        <v>512</v>
      </c>
      <c r="B382" s="71"/>
      <c r="C382" s="60" t="s">
        <v>513</v>
      </c>
      <c r="D382" s="61" t="str">
        <f>IF(F382&lt;&gt;"#REF!#REF!","*",IF(G382&lt;&gt;L382,"*",IF(H382&lt;&gt;M382,"*")))</f>
        <v>*</v>
      </c>
      <c r="E382" s="62" t="str">
        <f>IF(G382=0,"AUS",IF(I382=1,"ENT",IF(G382&lt;M382,"FRA",IF(G382&gt;M382,"FIR",IF(G382=M382,"EST")))))</f>
        <v>EST</v>
      </c>
      <c r="F382" s="63">
        <v>75</v>
      </c>
      <c r="G382" s="64">
        <v>80</v>
      </c>
      <c r="H382" s="63">
        <v>80</v>
      </c>
      <c r="I382" s="65"/>
      <c r="J382" s="66" t="s">
        <v>17</v>
      </c>
      <c r="K382" s="67">
        <f>IF(M382=0,"-",G382*100/M382-100)</f>
        <v>0</v>
      </c>
      <c r="L382" s="63">
        <v>75</v>
      </c>
      <c r="M382" s="64">
        <v>80</v>
      </c>
      <c r="N382" s="63">
        <v>80</v>
      </c>
    </row>
    <row r="383" spans="1:14" ht="23.25">
      <c r="A383" s="58"/>
      <c r="B383" s="71"/>
      <c r="C383" s="60"/>
      <c r="D383" s="61"/>
      <c r="E383" s="62" t="str">
        <f>IF(G383=0,"AUS",IF(I383=1,"ENT",IF(G383&lt;M383,"FRA",IF(G383&gt;M383,"FIR",IF(G383=M383,"EST")))))</f>
        <v>AUS</v>
      </c>
      <c r="F383" s="63"/>
      <c r="G383" s="64"/>
      <c r="H383" s="63"/>
      <c r="I383" s="65"/>
      <c r="J383" s="66"/>
      <c r="K383" s="67" t="str">
        <f>IF(M383=0,"-",G383*100/M383-100)</f>
        <v>-</v>
      </c>
      <c r="L383" s="63"/>
      <c r="M383" s="64"/>
      <c r="N383" s="63"/>
    </row>
    <row r="384" spans="1:14" s="102" customFormat="1" ht="23.25">
      <c r="A384" s="98" t="s">
        <v>514</v>
      </c>
      <c r="B384" s="98"/>
      <c r="C384" s="99"/>
      <c r="D384" s="99"/>
      <c r="E384" s="62"/>
      <c r="F384" s="101"/>
      <c r="G384" s="55"/>
      <c r="H384" s="101"/>
      <c r="I384" s="55"/>
      <c r="J384" s="55"/>
      <c r="K384" s="67" t="str">
        <f>IF(M384=0,"-",G384*100/M384-100)</f>
        <v>-</v>
      </c>
      <c r="L384" s="101"/>
      <c r="M384" s="55"/>
      <c r="N384" s="101"/>
    </row>
    <row r="385" spans="1:14" ht="23.25">
      <c r="A385" s="58" t="s">
        <v>515</v>
      </c>
      <c r="B385" s="71" t="s">
        <v>516</v>
      </c>
      <c r="C385" s="60" t="s">
        <v>433</v>
      </c>
      <c r="D385" s="61" t="str">
        <f>IF(F385&lt;&gt;"#REF!#REF!","*",IF(G385&lt;&gt;L385,"*",IF(H385&lt;&gt;M385,"*")))</f>
        <v>*</v>
      </c>
      <c r="E385" s="62" t="str">
        <f>IF(G385=0,"AUS",IF(I385=1,"ENT",IF(G385&lt;M385,"FRA",IF(G385&gt;M385,"FIR",IF(G385=M385,"EST")))))</f>
        <v>EST</v>
      </c>
      <c r="F385" s="63">
        <v>18</v>
      </c>
      <c r="G385" s="64">
        <v>20</v>
      </c>
      <c r="H385" s="63" t="s">
        <v>31</v>
      </c>
      <c r="I385" s="65"/>
      <c r="J385" s="66" t="s">
        <v>54</v>
      </c>
      <c r="K385" s="67">
        <f>IF(M385=0,"-",G385*100/M385-100)</f>
        <v>0</v>
      </c>
      <c r="L385" s="63">
        <v>18</v>
      </c>
      <c r="M385" s="64">
        <v>20</v>
      </c>
      <c r="N385" s="63" t="s">
        <v>31</v>
      </c>
    </row>
    <row r="386" spans="1:14" ht="23.25">
      <c r="A386" s="47" t="s">
        <v>517</v>
      </c>
      <c r="B386" s="111"/>
      <c r="C386" s="49"/>
      <c r="D386" s="50"/>
      <c r="E386" s="62"/>
      <c r="F386" s="69"/>
      <c r="G386" s="68"/>
      <c r="H386" s="69"/>
      <c r="I386" s="70"/>
      <c r="J386" s="55"/>
      <c r="K386" s="67" t="str">
        <f>IF(M386=0,"-",G386*100/M386-100)</f>
        <v>-</v>
      </c>
      <c r="L386" s="69"/>
      <c r="M386" s="68"/>
      <c r="N386" s="69"/>
    </row>
    <row r="387" spans="1:14" ht="23.25">
      <c r="A387" s="58" t="s">
        <v>518</v>
      </c>
      <c r="B387" s="71" t="s">
        <v>516</v>
      </c>
      <c r="C387" s="60" t="s">
        <v>433</v>
      </c>
      <c r="D387" s="61" t="str">
        <f>IF(F387&lt;&gt;"#REF!#REF!","*",IF(G387&lt;&gt;L387,"*",IF(H387&lt;&gt;M387,"*")))</f>
        <v>*</v>
      </c>
      <c r="E387" s="62" t="str">
        <f>IF(G387=0,"AUS",IF(I387=1,"ENT",IF(G387&lt;M387,"FRA",IF(G387&gt;M387,"FIR",IF(G387=M387,"EST")))))</f>
        <v>EST</v>
      </c>
      <c r="F387" s="63">
        <v>14</v>
      </c>
      <c r="G387" s="64">
        <v>15</v>
      </c>
      <c r="H387" s="63">
        <v>15</v>
      </c>
      <c r="I387" s="65"/>
      <c r="J387" s="66" t="s">
        <v>54</v>
      </c>
      <c r="K387" s="67">
        <f>IF(M387=0,"-",G387*100/M387-100)</f>
        <v>0</v>
      </c>
      <c r="L387" s="63">
        <v>14</v>
      </c>
      <c r="M387" s="64">
        <v>15</v>
      </c>
      <c r="N387" s="63">
        <v>15</v>
      </c>
    </row>
    <row r="388" spans="1:14" ht="23.25">
      <c r="A388" s="58" t="s">
        <v>519</v>
      </c>
      <c r="B388" s="71"/>
      <c r="C388" s="60" t="s">
        <v>433</v>
      </c>
      <c r="D388" s="61" t="str">
        <f>IF(F388&lt;&gt;"#REF!#REF!","*",IF(G388&lt;&gt;L388,"*",IF(H388&lt;&gt;M388,"*")))</f>
        <v>*</v>
      </c>
      <c r="E388" s="62" t="str">
        <f>IF(G388=0,"AUS",IF(I388=1,"ENT",IF(G388&lt;M388,"FRA",IF(G388&gt;M388,"FIR",IF(G388=M388,"EST")))))</f>
        <v>EST</v>
      </c>
      <c r="F388" s="63">
        <v>15</v>
      </c>
      <c r="G388" s="64">
        <v>18</v>
      </c>
      <c r="H388" s="63">
        <v>18</v>
      </c>
      <c r="I388" s="65"/>
      <c r="J388" s="66" t="s">
        <v>54</v>
      </c>
      <c r="K388" s="67">
        <f>IF(M388=0,"-",G388*100/M388-100)</f>
        <v>0</v>
      </c>
      <c r="L388" s="63">
        <v>15</v>
      </c>
      <c r="M388" s="64">
        <v>18</v>
      </c>
      <c r="N388" s="63">
        <v>18</v>
      </c>
    </row>
    <row r="389" spans="1:14" ht="23.25">
      <c r="A389" s="58" t="s">
        <v>520</v>
      </c>
      <c r="B389" s="71"/>
      <c r="C389" s="60" t="s">
        <v>350</v>
      </c>
      <c r="D389" s="61" t="str">
        <f>IF(F389&lt;&gt;"#REF!#REF!","*",IF(G389&lt;&gt;L389,"*",IF(H389&lt;&gt;M389,"*")))</f>
        <v>*</v>
      </c>
      <c r="E389" s="62" t="str">
        <f>IF(G389=0,"AUS",IF(I389=1,"ENT",IF(G389&lt;M389,"FRA",IF(G389&gt;M389,"FIR",IF(G389=M389,"EST")))))</f>
        <v>EST</v>
      </c>
      <c r="F389" s="63">
        <v>7</v>
      </c>
      <c r="G389" s="64">
        <v>8</v>
      </c>
      <c r="H389" s="63">
        <v>8</v>
      </c>
      <c r="I389" s="65"/>
      <c r="J389" s="66" t="s">
        <v>54</v>
      </c>
      <c r="K389" s="67">
        <f>IF(M389=0,"-",G389*100/M389-100)</f>
        <v>0</v>
      </c>
      <c r="L389" s="63">
        <v>7</v>
      </c>
      <c r="M389" s="64">
        <v>8</v>
      </c>
      <c r="N389" s="63">
        <v>8</v>
      </c>
    </row>
    <row r="390" spans="1:14" ht="23.25">
      <c r="A390" s="58" t="s">
        <v>87</v>
      </c>
      <c r="B390" s="71" t="s">
        <v>516</v>
      </c>
      <c r="C390" s="60" t="s">
        <v>433</v>
      </c>
      <c r="D390" s="61" t="str">
        <f>IF(F390&lt;&gt;"#REF!#REF!","*",IF(G390&lt;&gt;L390,"*",IF(H390&lt;&gt;M390,"*")))</f>
        <v>*</v>
      </c>
      <c r="E390" s="62" t="str">
        <f>IF(G390=0,"AUS",IF(I390=1,"ENT",IF(G390&lt;M390,"FRA",IF(G390&gt;M390,"FIR",IF(G390=M390,"EST")))))</f>
        <v>EST</v>
      </c>
      <c r="F390" s="63">
        <v>32</v>
      </c>
      <c r="G390" s="64">
        <v>35</v>
      </c>
      <c r="H390" s="63">
        <v>35</v>
      </c>
      <c r="I390" s="65"/>
      <c r="J390" s="66" t="s">
        <v>54</v>
      </c>
      <c r="K390" s="67">
        <f>IF(M390=0,"-",G390*100/M390-100)</f>
        <v>0</v>
      </c>
      <c r="L390" s="63">
        <v>32</v>
      </c>
      <c r="M390" s="64">
        <v>35</v>
      </c>
      <c r="N390" s="63">
        <v>35</v>
      </c>
    </row>
    <row r="391" spans="1:14" ht="23.25">
      <c r="A391" s="58" t="s">
        <v>521</v>
      </c>
      <c r="B391" s="71"/>
      <c r="C391" s="60" t="s">
        <v>350</v>
      </c>
      <c r="D391" s="61" t="str">
        <f>IF(F391&lt;&gt;"#REF!#REF!","*",IF(G391&lt;&gt;L391,"*",IF(H391&lt;&gt;M391,"*")))</f>
        <v>*</v>
      </c>
      <c r="E391" s="62" t="str">
        <f>IF(G391=0,"AUS",IF(I391=1,"ENT",IF(G391&lt;M391,"FRA",IF(G391&gt;M391,"FIR",IF(G391=M391,"EST")))))</f>
        <v>EST</v>
      </c>
      <c r="F391" s="63">
        <v>13</v>
      </c>
      <c r="G391" s="64">
        <v>15</v>
      </c>
      <c r="H391" s="63">
        <v>15</v>
      </c>
      <c r="I391" s="65"/>
      <c r="J391" s="66" t="s">
        <v>54</v>
      </c>
      <c r="K391" s="67">
        <f>IF(M391=0,"-",G391*100/M391-100)</f>
        <v>0</v>
      </c>
      <c r="L391" s="63">
        <v>13</v>
      </c>
      <c r="M391" s="64">
        <v>15</v>
      </c>
      <c r="N391" s="63">
        <v>15</v>
      </c>
    </row>
    <row r="392" spans="1:14" ht="23.25">
      <c r="A392" s="58" t="s">
        <v>522</v>
      </c>
      <c r="B392" s="71" t="s">
        <v>523</v>
      </c>
      <c r="C392" s="60" t="s">
        <v>433</v>
      </c>
      <c r="D392" s="61" t="str">
        <f>IF(F392&lt;&gt;"#REF!#REF!","*",IF(G392&lt;&gt;L392,"*",IF(H392&lt;&gt;M392,"*")))</f>
        <v>*</v>
      </c>
      <c r="E392" s="62" t="str">
        <f>IF(G392=0,"AUS",IF(I392=1,"ENT",IF(G392&lt;M392,"FRA",IF(G392&gt;M392,"FIR",IF(G392=M392,"EST")))))</f>
        <v>EST</v>
      </c>
      <c r="F392" s="63">
        <v>15</v>
      </c>
      <c r="G392" s="64">
        <v>18</v>
      </c>
      <c r="H392" s="63" t="s">
        <v>31</v>
      </c>
      <c r="I392" s="65"/>
      <c r="J392" s="66" t="s">
        <v>54</v>
      </c>
      <c r="K392" s="67">
        <f>IF(M392=0,"-",G392*100/M392-100)</f>
        <v>0</v>
      </c>
      <c r="L392" s="63">
        <v>15</v>
      </c>
      <c r="M392" s="64">
        <v>18</v>
      </c>
      <c r="N392" s="63" t="s">
        <v>31</v>
      </c>
    </row>
    <row r="393" spans="1:14" ht="23.25">
      <c r="A393" s="58" t="s">
        <v>524</v>
      </c>
      <c r="B393" s="71" t="s">
        <v>525</v>
      </c>
      <c r="C393" s="60" t="s">
        <v>350</v>
      </c>
      <c r="D393" s="61" t="str">
        <f>IF(F393&lt;&gt;"#REF!#REF!","*",IF(G393&lt;&gt;L393,"*",IF(H393&lt;&gt;M393,"*")))</f>
        <v>*</v>
      </c>
      <c r="E393" s="62" t="str">
        <f>IF(G393=0,"AUS",IF(I393=1,"ENT",IF(G393&lt;M393,"FRA",IF(G393&gt;M393,"FIR",IF(G393=M393,"EST")))))</f>
        <v>EST</v>
      </c>
      <c r="F393" s="63">
        <v>13</v>
      </c>
      <c r="G393" s="64">
        <v>15</v>
      </c>
      <c r="H393" s="63">
        <v>15</v>
      </c>
      <c r="I393" s="65"/>
      <c r="J393" s="66" t="s">
        <v>54</v>
      </c>
      <c r="K393" s="67">
        <f>IF(M393=0,"-",G393*100/M393-100)</f>
        <v>0</v>
      </c>
      <c r="L393" s="63">
        <v>13</v>
      </c>
      <c r="M393" s="64">
        <v>15</v>
      </c>
      <c r="N393" s="63">
        <v>15</v>
      </c>
    </row>
    <row r="394" spans="1:14" ht="23.25">
      <c r="A394" s="58" t="s">
        <v>526</v>
      </c>
      <c r="B394" s="71" t="s">
        <v>527</v>
      </c>
      <c r="C394" s="60" t="s">
        <v>350</v>
      </c>
      <c r="D394" s="61" t="str">
        <f>IF(F394&lt;&gt;"#REF!#REF!","*",IF(G394&lt;&gt;L394,"*",IF(H394&lt;&gt;M394,"*")))</f>
        <v>*</v>
      </c>
      <c r="E394" s="62" t="str">
        <f>IF(G394=0,"AUS",IF(I394=1,"ENT",IF(G394&lt;M394,"FRA",IF(G394&gt;M394,"FIR",IF(G394=M394,"EST")))))</f>
        <v>EST</v>
      </c>
      <c r="F394" s="63">
        <v>12</v>
      </c>
      <c r="G394" s="64">
        <v>13</v>
      </c>
      <c r="H394" s="63">
        <v>15</v>
      </c>
      <c r="I394" s="65"/>
      <c r="J394" s="66" t="s">
        <v>54</v>
      </c>
      <c r="K394" s="67">
        <f>IF(M394=0,"-",G394*100/M394-100)</f>
        <v>0</v>
      </c>
      <c r="L394" s="63">
        <v>12</v>
      </c>
      <c r="M394" s="64">
        <v>13</v>
      </c>
      <c r="N394" s="63">
        <v>15</v>
      </c>
    </row>
    <row r="395" spans="1:14" ht="23.25">
      <c r="A395" s="47" t="s">
        <v>528</v>
      </c>
      <c r="B395" s="111"/>
      <c r="C395" s="49"/>
      <c r="D395" s="50"/>
      <c r="E395" s="62"/>
      <c r="F395" s="69"/>
      <c r="G395" s="68"/>
      <c r="H395" s="69"/>
      <c r="I395" s="70"/>
      <c r="J395" s="55"/>
      <c r="K395" s="67" t="str">
        <f>IF(M395=0,"-",G395*100/M395-100)</f>
        <v>-</v>
      </c>
      <c r="L395" s="69"/>
      <c r="M395" s="68"/>
      <c r="N395" s="69"/>
    </row>
    <row r="396" spans="1:14" ht="23.25">
      <c r="A396" s="58" t="s">
        <v>483</v>
      </c>
      <c r="B396" s="71" t="s">
        <v>523</v>
      </c>
      <c r="C396" s="60" t="s">
        <v>350</v>
      </c>
      <c r="D396" s="61" t="str">
        <f>IF(F396&lt;&gt;"#REF!#REF!","*",IF(G396&lt;&gt;L396,"*",IF(H396&lt;&gt;M396,"*")))</f>
        <v>*</v>
      </c>
      <c r="E396" s="62" t="str">
        <f>IF(G396=0,"AUS",IF(I396=1,"ENT",IF(G396&lt;M396,"FRA",IF(G396&gt;M396,"FIR",IF(G396=M396,"EST")))))</f>
        <v>EST</v>
      </c>
      <c r="F396" s="63">
        <v>20</v>
      </c>
      <c r="G396" s="64">
        <v>23</v>
      </c>
      <c r="H396" s="63">
        <v>25</v>
      </c>
      <c r="I396" s="65"/>
      <c r="J396" s="66" t="s">
        <v>54</v>
      </c>
      <c r="K396" s="67">
        <f>IF(M396=0,"-",G396*100/M396-100)</f>
        <v>0</v>
      </c>
      <c r="L396" s="63">
        <v>20</v>
      </c>
      <c r="M396" s="64">
        <v>23</v>
      </c>
      <c r="N396" s="63">
        <v>25</v>
      </c>
    </row>
    <row r="397" spans="1:14" ht="23.25">
      <c r="A397" s="58" t="s">
        <v>483</v>
      </c>
      <c r="B397" s="71" t="s">
        <v>529</v>
      </c>
      <c r="C397" s="60" t="s">
        <v>350</v>
      </c>
      <c r="D397" s="61" t="str">
        <f>IF(F397&lt;&gt;"#REF!#REF!","*",IF(G397&lt;&gt;L397,"*",IF(H397&lt;&gt;M397,"*")))</f>
        <v>*</v>
      </c>
      <c r="E397" s="62" t="str">
        <f>IF(G397=0,"AUS",IF(I397=1,"ENT",IF(G397&lt;M397,"FRA",IF(G397&gt;M397,"FIR",IF(G397=M397,"EST")))))</f>
        <v>EST</v>
      </c>
      <c r="F397" s="63">
        <v>20</v>
      </c>
      <c r="G397" s="64">
        <v>22</v>
      </c>
      <c r="H397" s="63">
        <v>23</v>
      </c>
      <c r="I397" s="65"/>
      <c r="J397" s="66" t="s">
        <v>54</v>
      </c>
      <c r="K397" s="67">
        <f>IF(M397=0,"-",G397*100/M397-100)</f>
        <v>0</v>
      </c>
      <c r="L397" s="63">
        <v>20</v>
      </c>
      <c r="M397" s="64">
        <v>22</v>
      </c>
      <c r="N397" s="63">
        <v>23</v>
      </c>
    </row>
    <row r="398" spans="1:14" ht="23.25">
      <c r="A398" s="58" t="s">
        <v>530</v>
      </c>
      <c r="B398" s="71"/>
      <c r="C398" s="60" t="s">
        <v>350</v>
      </c>
      <c r="D398" s="61" t="str">
        <f>IF(F398&lt;&gt;"#REF!#REF!","*",IF(G398&lt;&gt;L398,"*",IF(H398&lt;&gt;M398,"*")))</f>
        <v>*</v>
      </c>
      <c r="E398" s="62" t="str">
        <f>IF(G398=0,"AUS",IF(I398=1,"ENT",IF(G398&lt;M398,"FRA",IF(G398&gt;M398,"FIR",IF(G398=M398,"EST")))))</f>
        <v>EST</v>
      </c>
      <c r="F398" s="63">
        <v>20</v>
      </c>
      <c r="G398" s="64">
        <v>20</v>
      </c>
      <c r="H398" s="63">
        <v>22</v>
      </c>
      <c r="I398" s="65"/>
      <c r="J398" s="66" t="s">
        <v>54</v>
      </c>
      <c r="K398" s="67">
        <f>IF(M398=0,"-",G398*100/M398-100)</f>
        <v>0</v>
      </c>
      <c r="L398" s="63">
        <v>20</v>
      </c>
      <c r="M398" s="64">
        <v>20</v>
      </c>
      <c r="N398" s="63">
        <v>22</v>
      </c>
    </row>
    <row r="399" spans="1:14" ht="23.25">
      <c r="A399" s="47" t="s">
        <v>531</v>
      </c>
      <c r="B399" s="111"/>
      <c r="C399" s="49"/>
      <c r="D399" s="50"/>
      <c r="E399" s="62"/>
      <c r="F399" s="69"/>
      <c r="G399" s="68"/>
      <c r="H399" s="69"/>
      <c r="I399" s="70"/>
      <c r="J399" s="55"/>
      <c r="K399" s="67" t="str">
        <f>IF(M399=0,"-",G399*100/M399-100)</f>
        <v>-</v>
      </c>
      <c r="L399" s="69"/>
      <c r="M399" s="68"/>
      <c r="N399" s="69"/>
    </row>
    <row r="400" spans="1:14" ht="23.25">
      <c r="A400" s="58" t="s">
        <v>529</v>
      </c>
      <c r="B400" s="71" t="s">
        <v>532</v>
      </c>
      <c r="C400" s="60" t="s">
        <v>350</v>
      </c>
      <c r="D400" s="61" t="str">
        <f>IF(F400&lt;&gt;"#REF!#REF!","*",IF(G400&lt;&gt;L400,"*",IF(H400&lt;&gt;M400,"*")))</f>
        <v>*</v>
      </c>
      <c r="E400" s="62" t="str">
        <f>IF(G400=0,"AUS",IF(I400=1,"ENT",IF(G400&lt;M400,"FRA",IF(G400&gt;M400,"FIR",IF(G400=M400,"EST")))))</f>
        <v>EST</v>
      </c>
      <c r="F400" s="63">
        <v>30</v>
      </c>
      <c r="G400" s="64">
        <v>30</v>
      </c>
      <c r="H400" s="63">
        <v>32</v>
      </c>
      <c r="I400" s="65"/>
      <c r="J400" s="66" t="s">
        <v>54</v>
      </c>
      <c r="K400" s="67">
        <f>IF(M400=0,"-",G400*100/M400-100)</f>
        <v>0</v>
      </c>
      <c r="L400" s="63">
        <v>30</v>
      </c>
      <c r="M400" s="64">
        <v>30</v>
      </c>
      <c r="N400" s="63">
        <v>32</v>
      </c>
    </row>
    <row r="401" spans="1:14" ht="23.25">
      <c r="A401" s="58" t="s">
        <v>533</v>
      </c>
      <c r="B401" s="71" t="s">
        <v>534</v>
      </c>
      <c r="C401" s="60" t="s">
        <v>350</v>
      </c>
      <c r="D401" s="61" t="str">
        <f>IF(F401&lt;&gt;"#REF!#REF!","*",IF(G401&lt;&gt;L401,"*",IF(H401&lt;&gt;M401,"*")))</f>
        <v>*</v>
      </c>
      <c r="E401" s="62" t="str">
        <f>IF(G401=0,"AUS",IF(I401=1,"ENT",IF(G401&lt;M401,"FRA",IF(G401&gt;M401,"FIR",IF(G401=M401,"EST")))))</f>
        <v>EST</v>
      </c>
      <c r="F401" s="63">
        <v>28</v>
      </c>
      <c r="G401" s="64">
        <v>28</v>
      </c>
      <c r="H401" s="63">
        <v>30</v>
      </c>
      <c r="I401" s="65"/>
      <c r="J401" s="66" t="s">
        <v>54</v>
      </c>
      <c r="K401" s="67">
        <f>IF(M401=0,"-",G401*100/M401-100)</f>
        <v>0</v>
      </c>
      <c r="L401" s="63">
        <v>28</v>
      </c>
      <c r="M401" s="64">
        <v>28</v>
      </c>
      <c r="N401" s="63">
        <v>30</v>
      </c>
    </row>
    <row r="402" spans="1:14" ht="23.25">
      <c r="A402" s="58" t="s">
        <v>535</v>
      </c>
      <c r="B402" s="71"/>
      <c r="C402" s="60" t="s">
        <v>350</v>
      </c>
      <c r="D402" s="61" t="str">
        <f>IF(F402&lt;&gt;"#REF!#REF!","*",IF(G402&lt;&gt;L402,"*",IF(H402&lt;&gt;M402,"*")))</f>
        <v>*</v>
      </c>
      <c r="E402" s="62" t="str">
        <f>IF(G402=0,"AUS",IF(I402=1,"ENT",IF(G402&lt;M402,"FRA",IF(G402&gt;M402,"FIR",IF(G402=M402,"EST")))))</f>
        <v>EST</v>
      </c>
      <c r="F402" s="63">
        <v>32</v>
      </c>
      <c r="G402" s="64">
        <v>32</v>
      </c>
      <c r="H402" s="63">
        <v>35</v>
      </c>
      <c r="I402" s="65"/>
      <c r="J402" s="66" t="s">
        <v>54</v>
      </c>
      <c r="K402" s="67">
        <f>IF(M402=0,"-",G402*100/M402-100)</f>
        <v>0</v>
      </c>
      <c r="L402" s="63">
        <v>32</v>
      </c>
      <c r="M402" s="64">
        <v>32</v>
      </c>
      <c r="N402" s="63">
        <v>35</v>
      </c>
    </row>
    <row r="403" spans="1:14" ht="23.25">
      <c r="A403" s="58" t="s">
        <v>536</v>
      </c>
      <c r="B403" s="71"/>
      <c r="C403" s="60" t="s">
        <v>350</v>
      </c>
      <c r="D403" s="61" t="str">
        <f>IF(F403&lt;&gt;"#REF!#REF!","*",IF(G403&lt;&gt;L403,"*",IF(H403&lt;&gt;M403,"*")))</f>
        <v>*</v>
      </c>
      <c r="E403" s="62" t="str">
        <f>IF(G403=0,"AUS",IF(I403=1,"ENT",IF(G403&lt;M403,"FRA",IF(G403&gt;M403,"FIR",IF(G403=M403,"EST")))))</f>
        <v>EST</v>
      </c>
      <c r="F403" s="63">
        <v>8</v>
      </c>
      <c r="G403" s="64">
        <v>8</v>
      </c>
      <c r="H403" s="63">
        <v>10</v>
      </c>
      <c r="I403" s="65"/>
      <c r="J403" s="66" t="s">
        <v>54</v>
      </c>
      <c r="K403" s="67">
        <f>IF(M403=0,"-",G403*100/M403-100)</f>
        <v>0</v>
      </c>
      <c r="L403" s="63">
        <v>8</v>
      </c>
      <c r="M403" s="64">
        <v>8</v>
      </c>
      <c r="N403" s="63">
        <v>10</v>
      </c>
    </row>
    <row r="404" spans="1:14" ht="23.25">
      <c r="A404" s="108" t="s">
        <v>537</v>
      </c>
      <c r="B404" s="71"/>
      <c r="C404" s="60" t="s">
        <v>350</v>
      </c>
      <c r="D404" s="61" t="str">
        <f>IF(F404&lt;&gt;"#REF!#REF!","*",IF(G404&lt;&gt;L404,"*",IF(H404&lt;&gt;M404,"*")))</f>
        <v>*</v>
      </c>
      <c r="E404" s="62" t="str">
        <f>IF(G404=0,"AUS",IF(I404=1,"ENT",IF(G404&lt;M404,"FRA",IF(G404&gt;M404,"FIR",IF(G404=M404,"EST")))))</f>
        <v>EST</v>
      </c>
      <c r="F404" s="63">
        <v>8</v>
      </c>
      <c r="G404" s="64">
        <v>8</v>
      </c>
      <c r="H404" s="63">
        <v>12</v>
      </c>
      <c r="I404" s="65"/>
      <c r="J404" s="66" t="s">
        <v>54</v>
      </c>
      <c r="K404" s="67">
        <f>IF(M404=0,"-",G404*100/M404-100)</f>
        <v>0</v>
      </c>
      <c r="L404" s="63">
        <v>8</v>
      </c>
      <c r="M404" s="64">
        <v>8</v>
      </c>
      <c r="N404" s="63">
        <v>12</v>
      </c>
    </row>
    <row r="405" spans="1:14" ht="23.25">
      <c r="A405" s="108" t="s">
        <v>538</v>
      </c>
      <c r="B405" s="71"/>
      <c r="C405" s="60" t="s">
        <v>350</v>
      </c>
      <c r="D405" s="61" t="str">
        <f>IF(F405&lt;&gt;"#REF!#REF!","*",IF(G405&lt;&gt;L405,"*",IF(H405&lt;&gt;M405,"*")))</f>
        <v>*</v>
      </c>
      <c r="E405" s="62" t="str">
        <f>IF(G405=0,"AUS",IF(I405=1,"ENT",IF(G405&lt;M405,"FRA",IF(G405&gt;M405,"FIR",IF(G405=M405,"EST")))))</f>
        <v>EST</v>
      </c>
      <c r="F405" s="63">
        <v>5</v>
      </c>
      <c r="G405" s="64">
        <v>6</v>
      </c>
      <c r="H405" s="63">
        <v>6</v>
      </c>
      <c r="I405" s="65"/>
      <c r="J405" s="66" t="s">
        <v>54</v>
      </c>
      <c r="K405" s="67">
        <f>IF(M405=0,"-",G405*100/M405-100)</f>
        <v>0</v>
      </c>
      <c r="L405" s="63">
        <v>5</v>
      </c>
      <c r="M405" s="64">
        <v>6</v>
      </c>
      <c r="N405" s="63">
        <v>6</v>
      </c>
    </row>
    <row r="406" spans="1:14" s="102" customFormat="1" ht="23.25">
      <c r="A406" s="98" t="s">
        <v>539</v>
      </c>
      <c r="B406" s="98"/>
      <c r="C406" s="99"/>
      <c r="D406" s="99"/>
      <c r="E406" s="62"/>
      <c r="F406" s="101"/>
      <c r="G406" s="55"/>
      <c r="H406" s="101"/>
      <c r="I406" s="55"/>
      <c r="J406" s="55"/>
      <c r="K406" s="67" t="str">
        <f>IF(M406=0,"-",G406*100/M406-100)</f>
        <v>-</v>
      </c>
      <c r="L406" s="101"/>
      <c r="M406" s="55"/>
      <c r="N406" s="101"/>
    </row>
    <row r="407" spans="1:14" ht="23.25">
      <c r="A407" s="58" t="s">
        <v>540</v>
      </c>
      <c r="B407" s="71"/>
      <c r="C407" s="60" t="s">
        <v>350</v>
      </c>
      <c r="D407" s="61" t="str">
        <f>IF(F407&lt;&gt;"#REF!#REF!","*",IF(G407&lt;&gt;L407,"*",IF(H407&lt;&gt;M407,"*")))</f>
        <v>*</v>
      </c>
      <c r="E407" s="62" t="str">
        <f>IF(G407=0,"AUS",IF(I407=1,"ENT",IF(G407&lt;M407,"FRA",IF(G407&gt;M407,"FIR",IF(G407=M407,"EST")))))</f>
        <v>EST</v>
      </c>
      <c r="F407" s="63">
        <v>5</v>
      </c>
      <c r="G407" s="64">
        <v>6</v>
      </c>
      <c r="H407" s="63">
        <v>7</v>
      </c>
      <c r="I407" s="65"/>
      <c r="J407" s="66" t="s">
        <v>54</v>
      </c>
      <c r="K407" s="67">
        <f>IF(M407=0,"-",G407*100/M407-100)</f>
        <v>0</v>
      </c>
      <c r="L407" s="63">
        <v>5</v>
      </c>
      <c r="M407" s="64">
        <v>6</v>
      </c>
      <c r="N407" s="63">
        <v>7</v>
      </c>
    </row>
    <row r="408" spans="1:14" ht="23.25">
      <c r="A408" s="58" t="s">
        <v>66</v>
      </c>
      <c r="B408" s="71"/>
      <c r="C408" s="60" t="s">
        <v>350</v>
      </c>
      <c r="D408" s="61" t="str">
        <f>IF(F408&lt;&gt;"#REF!#REF!","*",IF(G408&lt;&gt;L408,"*",IF(H408&lt;&gt;M408,"*")))</f>
        <v>*</v>
      </c>
      <c r="E408" s="62" t="str">
        <f>IF(G408=0,"AUS",IF(I408=1,"ENT",IF(G408&lt;M408,"FRA",IF(G408&gt;M408,"FIR",IF(G408=M408,"EST")))))</f>
        <v>EST</v>
      </c>
      <c r="F408" s="63">
        <v>5</v>
      </c>
      <c r="G408" s="64">
        <v>6</v>
      </c>
      <c r="H408" s="63">
        <v>7</v>
      </c>
      <c r="I408" s="65"/>
      <c r="J408" s="66" t="s">
        <v>54</v>
      </c>
      <c r="K408" s="67">
        <f>IF(M408=0,"-",G408*100/M408-100)</f>
        <v>0</v>
      </c>
      <c r="L408" s="63">
        <v>5</v>
      </c>
      <c r="M408" s="64">
        <v>6</v>
      </c>
      <c r="N408" s="63">
        <v>7</v>
      </c>
    </row>
    <row r="409" spans="1:14" ht="23.25">
      <c r="A409" s="58" t="s">
        <v>541</v>
      </c>
      <c r="B409" s="71"/>
      <c r="C409" s="60" t="s">
        <v>350</v>
      </c>
      <c r="D409" s="61" t="str">
        <f>IF(F409&lt;&gt;"#REF!#REF!","*",IF(G409&lt;&gt;L409,"*",IF(H409&lt;&gt;M409,"*")))</f>
        <v>*</v>
      </c>
      <c r="E409" s="62" t="str">
        <f>IF(G409=0,"AUS",IF(I409=1,"ENT",IF(G409&lt;M409,"FRA",IF(G409&gt;M409,"FIR",IF(G409=M409,"EST")))))</f>
        <v>EST</v>
      </c>
      <c r="F409" s="63">
        <v>2</v>
      </c>
      <c r="G409" s="64">
        <v>3</v>
      </c>
      <c r="H409" s="63">
        <v>4</v>
      </c>
      <c r="I409" s="65"/>
      <c r="J409" s="66" t="s">
        <v>54</v>
      </c>
      <c r="K409" s="67">
        <f>IF(M409=0,"-",G409*100/M409-100)</f>
        <v>0</v>
      </c>
      <c r="L409" s="63">
        <v>2</v>
      </c>
      <c r="M409" s="64">
        <v>3</v>
      </c>
      <c r="N409" s="63">
        <v>4</v>
      </c>
    </row>
    <row r="410" spans="1:14" ht="23.25">
      <c r="A410" s="58" t="s">
        <v>542</v>
      </c>
      <c r="B410" s="71"/>
      <c r="C410" s="60" t="s">
        <v>350</v>
      </c>
      <c r="D410" s="61" t="str">
        <f>IF(F410&lt;&gt;"#REF!#REF!","*",IF(G410&lt;&gt;L410,"*",IF(H410&lt;&gt;M410,"*")))</f>
        <v>*</v>
      </c>
      <c r="E410" s="62" t="str">
        <f>IF(G410=0,"AUS",IF(I410=1,"ENT",IF(G410&lt;M410,"FRA",IF(G410&gt;M410,"FIR",IF(G410=M410,"EST")))))</f>
        <v>EST</v>
      </c>
      <c r="F410" s="63">
        <v>5</v>
      </c>
      <c r="G410" s="64">
        <v>5</v>
      </c>
      <c r="H410" s="63">
        <v>6</v>
      </c>
      <c r="I410" s="65"/>
      <c r="J410" s="66" t="s">
        <v>54</v>
      </c>
      <c r="K410" s="67">
        <f>IF(M410=0,"-",G410*100/M410-100)</f>
        <v>0</v>
      </c>
      <c r="L410" s="63">
        <v>5</v>
      </c>
      <c r="M410" s="64">
        <v>5</v>
      </c>
      <c r="N410" s="63">
        <v>6</v>
      </c>
    </row>
    <row r="411" spans="1:14" s="102" customFormat="1" ht="23.25">
      <c r="A411" s="98" t="s">
        <v>543</v>
      </c>
      <c r="B411" s="98"/>
      <c r="C411" s="99"/>
      <c r="D411" s="99"/>
      <c r="E411" s="62"/>
      <c r="F411" s="101"/>
      <c r="G411" s="55"/>
      <c r="H411" s="101"/>
      <c r="I411" s="55"/>
      <c r="J411" s="55"/>
      <c r="K411" s="67" t="str">
        <f>IF(M411=0,"-",G411*100/M411-100)</f>
        <v>-</v>
      </c>
      <c r="L411" s="101"/>
      <c r="M411" s="55"/>
      <c r="N411" s="101"/>
    </row>
    <row r="412" spans="1:14" ht="23.25">
      <c r="A412" s="58" t="s">
        <v>544</v>
      </c>
      <c r="B412" s="71" t="s">
        <v>545</v>
      </c>
      <c r="C412" s="60" t="s">
        <v>546</v>
      </c>
      <c r="D412" s="61" t="str">
        <f>IF(F412&lt;&gt;"#REF!#REF!","*",IF(G412&lt;&gt;L412,"*",IF(H412&lt;&gt;M412,"*")))</f>
        <v>*</v>
      </c>
      <c r="E412" s="62" t="str">
        <f>IF(G412=0,"AUS",IF(I412=1,"ENT",IF(G412&lt;M412,"FRA",IF(G412&gt;M412,"FIR",IF(G412=M412,"EST")))))</f>
        <v>EST</v>
      </c>
      <c r="F412" s="63">
        <v>18</v>
      </c>
      <c r="G412" s="64">
        <v>20</v>
      </c>
      <c r="H412" s="63">
        <v>25</v>
      </c>
      <c r="I412" s="65"/>
      <c r="J412" s="66" t="s">
        <v>547</v>
      </c>
      <c r="K412" s="67">
        <f>IF(M412=0,"-",G412*100/M412-100)</f>
        <v>0</v>
      </c>
      <c r="L412" s="63">
        <v>18</v>
      </c>
      <c r="M412" s="64">
        <v>20</v>
      </c>
      <c r="N412" s="63">
        <v>25</v>
      </c>
    </row>
    <row r="413" spans="1:14" ht="23.25">
      <c r="A413" s="58" t="s">
        <v>548</v>
      </c>
      <c r="B413" s="71" t="s">
        <v>545</v>
      </c>
      <c r="C413" s="60" t="s">
        <v>546</v>
      </c>
      <c r="D413" s="61" t="str">
        <f>IF(F413&lt;&gt;"#REF!#REF!","*",IF(G413&lt;&gt;L413,"*",IF(H413&lt;&gt;M413,"*")))</f>
        <v>*</v>
      </c>
      <c r="E413" s="62" t="str">
        <f>IF(G413=0,"AUS",IF(I413=1,"ENT",IF(G413&lt;M413,"FRA",IF(G413&gt;M413,"FIR",IF(G413=M413,"EST")))))</f>
        <v>EST</v>
      </c>
      <c r="F413" s="63">
        <v>7</v>
      </c>
      <c r="G413" s="64">
        <v>8</v>
      </c>
      <c r="H413" s="63">
        <v>10</v>
      </c>
      <c r="I413" s="65"/>
      <c r="J413" s="66" t="s">
        <v>46</v>
      </c>
      <c r="K413" s="67">
        <f>IF(M413=0,"-",G413*100/M413-100)</f>
        <v>0</v>
      </c>
      <c r="L413" s="63">
        <v>7</v>
      </c>
      <c r="M413" s="64">
        <v>8</v>
      </c>
      <c r="N413" s="63">
        <v>10</v>
      </c>
    </row>
    <row r="414" spans="1:14" ht="23.25">
      <c r="A414" s="58" t="s">
        <v>549</v>
      </c>
      <c r="B414" s="71" t="s">
        <v>550</v>
      </c>
      <c r="C414" s="60"/>
      <c r="D414" s="61" t="str">
        <f>IF(F414&lt;&gt;"#REF!#REF!","*",IF(G414&lt;&gt;L414,"*",IF(H414&lt;&gt;M414,"*")))</f>
        <v>*</v>
      </c>
      <c r="E414" s="62" t="str">
        <f>IF(G414=0,"AUS",IF(I414=1,"ENT",IF(G414&lt;M414,"FRA",IF(G414&gt;M414,"FIR",IF(G414=M414,"EST")))))</f>
        <v>EST</v>
      </c>
      <c r="F414" s="63">
        <v>15</v>
      </c>
      <c r="G414" s="64">
        <v>18</v>
      </c>
      <c r="H414" s="63">
        <v>25</v>
      </c>
      <c r="I414" s="65"/>
      <c r="J414" s="66" t="s">
        <v>46</v>
      </c>
      <c r="K414" s="67">
        <f>IF(M414=0,"-",G414*100/M414-100)</f>
        <v>0</v>
      </c>
      <c r="L414" s="63">
        <v>15</v>
      </c>
      <c r="M414" s="64">
        <v>18</v>
      </c>
      <c r="N414" s="63">
        <v>25</v>
      </c>
    </row>
    <row r="415" spans="1:14" ht="23.25">
      <c r="A415" s="58" t="s">
        <v>551</v>
      </c>
      <c r="B415" s="71" t="s">
        <v>552</v>
      </c>
      <c r="C415" s="60" t="s">
        <v>553</v>
      </c>
      <c r="D415" s="61" t="str">
        <f>IF(F415&lt;&gt;"#REF!#REF!","*",IF(G415&lt;&gt;L415,"*",IF(H415&lt;&gt;M415,"*")))</f>
        <v>*</v>
      </c>
      <c r="E415" s="62" t="str">
        <f>IF(G415=0,"AUS",IF(I415=1,"ENT",IF(G415&lt;M415,"FRA",IF(G415&gt;M415,"FIR",IF(G415=M415,"EST")))))</f>
        <v>EST</v>
      </c>
      <c r="F415" s="63">
        <v>25</v>
      </c>
      <c r="G415" s="64">
        <v>28</v>
      </c>
      <c r="H415" s="63">
        <v>30</v>
      </c>
      <c r="I415" s="65"/>
      <c r="J415" s="66" t="s">
        <v>54</v>
      </c>
      <c r="K415" s="67">
        <f>IF(M415=0,"-",G415*100/M415-100)</f>
        <v>0</v>
      </c>
      <c r="L415" s="63">
        <v>25</v>
      </c>
      <c r="M415" s="64">
        <v>28</v>
      </c>
      <c r="N415" s="63">
        <v>30</v>
      </c>
    </row>
    <row r="416" spans="1:14" ht="23.25">
      <c r="A416" s="58" t="s">
        <v>554</v>
      </c>
      <c r="B416" s="71" t="s">
        <v>555</v>
      </c>
      <c r="C416" s="60" t="s">
        <v>556</v>
      </c>
      <c r="D416" s="61" t="str">
        <f>IF(F416&lt;&gt;"#REF!#REF!","*",IF(G416&lt;&gt;L416,"*",IF(H416&lt;&gt;M416,"*")))</f>
        <v>*</v>
      </c>
      <c r="E416" s="62" t="str">
        <f>IF(G416=0,"AUS",IF(I416=1,"ENT",IF(G416&lt;M416,"FRA",IF(G416&gt;M416,"FIR",IF(G416=M416,"EST")))))</f>
        <v>EST</v>
      </c>
      <c r="F416" s="63">
        <v>10</v>
      </c>
      <c r="G416" s="64">
        <v>15</v>
      </c>
      <c r="H416" s="63">
        <v>25</v>
      </c>
      <c r="I416" s="65"/>
      <c r="J416" s="66" t="s">
        <v>46</v>
      </c>
      <c r="K416" s="67">
        <f>IF(M416=0,"-",G416*100/M416-100)</f>
        <v>0</v>
      </c>
      <c r="L416" s="63">
        <v>10</v>
      </c>
      <c r="M416" s="64">
        <v>15</v>
      </c>
      <c r="N416" s="63">
        <v>25</v>
      </c>
    </row>
    <row r="417" spans="1:14" ht="23.25">
      <c r="A417" s="58" t="s">
        <v>557</v>
      </c>
      <c r="B417" s="71" t="s">
        <v>558</v>
      </c>
      <c r="C417" s="60"/>
      <c r="D417" s="61" t="str">
        <f>IF(F417&lt;&gt;"#REF!#REF!","*",IF(G417&lt;&gt;L417,"*",IF(H417&lt;&gt;M417,"*")))</f>
        <v>*</v>
      </c>
      <c r="E417" s="62" t="str">
        <f>IF(G417=0,"AUS",IF(I417=1,"ENT",IF(G417&lt;M417,"FRA",IF(G417&gt;M417,"FIR",IF(G417=M417,"EST")))))</f>
        <v>EST</v>
      </c>
      <c r="F417" s="63">
        <v>7</v>
      </c>
      <c r="G417" s="64">
        <v>8</v>
      </c>
      <c r="H417" s="63">
        <v>8</v>
      </c>
      <c r="I417" s="65"/>
      <c r="J417" s="66" t="s">
        <v>46</v>
      </c>
      <c r="K417" s="67">
        <f>IF(M417=0,"-",G417*100/M417-100)</f>
        <v>0</v>
      </c>
      <c r="L417" s="63">
        <v>7</v>
      </c>
      <c r="M417" s="64">
        <v>8</v>
      </c>
      <c r="N417" s="63">
        <v>8</v>
      </c>
    </row>
    <row r="418" spans="1:14" ht="23.25">
      <c r="A418" s="58"/>
      <c r="B418" s="71"/>
      <c r="C418" s="60"/>
      <c r="D418" s="61"/>
      <c r="E418" s="62"/>
      <c r="F418" s="63"/>
      <c r="G418" s="64"/>
      <c r="H418" s="63"/>
      <c r="I418" s="65"/>
      <c r="J418" s="66"/>
      <c r="K418" s="67" t="str">
        <f>IF(M418=0,"-",G418*100/M418-100)</f>
        <v>-</v>
      </c>
      <c r="L418" s="63"/>
      <c r="M418" s="64"/>
      <c r="N418" s="63"/>
    </row>
    <row r="419" spans="1:14" s="102" customFormat="1" ht="23.25">
      <c r="A419" s="98" t="s">
        <v>559</v>
      </c>
      <c r="B419" s="98"/>
      <c r="C419" s="99"/>
      <c r="D419" s="99"/>
      <c r="E419" s="62"/>
      <c r="F419" s="101"/>
      <c r="G419" s="55"/>
      <c r="H419" s="101"/>
      <c r="I419" s="55"/>
      <c r="J419" s="55"/>
      <c r="K419" s="67" t="str">
        <f>IF(M419=0,"-",G419*100/M419-100)</f>
        <v>-</v>
      </c>
      <c r="L419" s="101"/>
      <c r="M419" s="55"/>
      <c r="N419" s="101"/>
    </row>
    <row r="420" spans="1:14" ht="23.25">
      <c r="A420" s="58" t="s">
        <v>560</v>
      </c>
      <c r="B420" s="71" t="s">
        <v>561</v>
      </c>
      <c r="C420" s="60" t="s">
        <v>553</v>
      </c>
      <c r="D420" s="61" t="str">
        <f>IF(F420&lt;&gt;"#REF!#REF!","*",IF(G420&lt;&gt;L420,"*",IF(H420&lt;&gt;M420,"*")))</f>
        <v>*</v>
      </c>
      <c r="E420" s="62" t="str">
        <f>IF(G420=0,"AUS",IF(I420=1,"ENT",IF(G420&lt;M420,"FRA",IF(G420&gt;M420,"FIR",IF(G420=M420,"EST")))))</f>
        <v>EST</v>
      </c>
      <c r="F420" s="63">
        <v>7</v>
      </c>
      <c r="G420" s="64">
        <v>8</v>
      </c>
      <c r="H420" s="63">
        <v>8</v>
      </c>
      <c r="I420" s="63"/>
      <c r="J420" s="66" t="s">
        <v>172</v>
      </c>
      <c r="K420" s="67">
        <f>IF(M420=0,"-",G420*100/M420-100)</f>
        <v>0</v>
      </c>
      <c r="L420" s="63">
        <v>7</v>
      </c>
      <c r="M420" s="64">
        <v>8</v>
      </c>
      <c r="N420" s="63">
        <v>8</v>
      </c>
    </row>
    <row r="421" spans="1:14" ht="23.25">
      <c r="A421" s="58" t="s">
        <v>562</v>
      </c>
      <c r="B421" s="71" t="s">
        <v>561</v>
      </c>
      <c r="C421" s="60" t="s">
        <v>553</v>
      </c>
      <c r="D421" s="61" t="str">
        <f>IF(F421&lt;&gt;"#REF!#REF!","*",IF(G421&lt;&gt;L421,"*",IF(H421&lt;&gt;M421,"*")))</f>
        <v>*</v>
      </c>
      <c r="E421" s="62" t="str">
        <f>IF(G421=0,"AUS",IF(I421=1,"ENT",IF(G421&lt;M421,"FRA",IF(G421&gt;M421,"FIR",IF(G421=M421,"EST")))))</f>
        <v>EST</v>
      </c>
      <c r="F421" s="63">
        <v>6</v>
      </c>
      <c r="G421" s="64">
        <v>7</v>
      </c>
      <c r="H421" s="63">
        <v>8</v>
      </c>
      <c r="I421" s="63"/>
      <c r="J421" s="66" t="s">
        <v>172</v>
      </c>
      <c r="K421" s="67">
        <f>IF(M421=0,"-",G421*100/M421-100)</f>
        <v>0</v>
      </c>
      <c r="L421" s="63">
        <v>6</v>
      </c>
      <c r="M421" s="64">
        <v>7</v>
      </c>
      <c r="N421" s="63">
        <v>8</v>
      </c>
    </row>
    <row r="422" spans="1:14" s="102" customFormat="1" ht="23.25">
      <c r="A422" s="118" t="s">
        <v>563</v>
      </c>
      <c r="B422" s="118"/>
      <c r="C422" s="118"/>
      <c r="D422" s="118"/>
      <c r="E422" s="118">
        <f>IF(G422=0,"AUS",IF(I422=1,"ENT",IF(G422&lt;M422,"FRA",IF(G422&gt;M422,"FIR",IF(G422=M422,"EST")))))</f>
        <v>0</v>
      </c>
      <c r="F422" s="63"/>
      <c r="G422" s="64"/>
      <c r="H422" s="63"/>
      <c r="I422" s="63"/>
      <c r="J422" s="66"/>
      <c r="K422" s="67" t="str">
        <f>IF(M422=0,"-",G422*100/M422-100)</f>
        <v>-</v>
      </c>
      <c r="L422" s="63"/>
      <c r="M422" s="64"/>
      <c r="N422" s="63"/>
    </row>
    <row r="423" spans="1:14" ht="23.25">
      <c r="A423" s="58"/>
      <c r="B423" s="71"/>
      <c r="C423" s="60"/>
      <c r="D423" s="61"/>
      <c r="E423" s="62"/>
      <c r="F423" s="63"/>
      <c r="G423" s="64"/>
      <c r="H423" s="63"/>
      <c r="I423" s="65"/>
      <c r="J423" s="66"/>
      <c r="K423" s="67" t="str">
        <f>IF(M423=0,"-",G423*100/M423-100)</f>
        <v>-</v>
      </c>
      <c r="L423" s="63"/>
      <c r="M423" s="64"/>
      <c r="N423" s="63"/>
    </row>
    <row r="424" spans="1:14" s="102" customFormat="1" ht="23.25">
      <c r="A424" s="98" t="s">
        <v>564</v>
      </c>
      <c r="B424" s="98"/>
      <c r="C424" s="99"/>
      <c r="D424" s="99"/>
      <c r="E424" s="62"/>
      <c r="F424" s="101"/>
      <c r="G424" s="55"/>
      <c r="H424" s="101"/>
      <c r="I424" s="55"/>
      <c r="J424" s="55"/>
      <c r="K424" s="67" t="str">
        <f>IF(M424=0,"-",G424*100/M424-100)</f>
        <v>-</v>
      </c>
      <c r="L424" s="101"/>
      <c r="M424" s="55"/>
      <c r="N424" s="101"/>
    </row>
    <row r="425" spans="1:14" ht="23.25">
      <c r="A425" s="58" t="s">
        <v>565</v>
      </c>
      <c r="B425" s="71" t="s">
        <v>566</v>
      </c>
      <c r="C425" s="60" t="s">
        <v>553</v>
      </c>
      <c r="D425" s="61" t="str">
        <f>IF(F425&lt;&gt;"#REF!#REF!","*",IF(G425&lt;&gt;L425,"*",IF(H425&lt;&gt;M425,"*")))</f>
        <v>*</v>
      </c>
      <c r="E425" s="62" t="str">
        <f>IF(G425=0,"AUS",IF(I425=1,"ENT",IF(G425&lt;M425,"FRA",IF(G425&gt;M425,"FIR",IF(G425=M425,"EST")))))</f>
        <v>EST</v>
      </c>
      <c r="F425" s="63">
        <v>45</v>
      </c>
      <c r="G425" s="64">
        <v>48</v>
      </c>
      <c r="H425" s="63">
        <v>48</v>
      </c>
      <c r="I425" s="65"/>
      <c r="J425" s="66" t="s">
        <v>54</v>
      </c>
      <c r="K425" s="67">
        <f>IF(M425=0,"-",G425*100/M425-100)</f>
        <v>0</v>
      </c>
      <c r="L425" s="63">
        <v>45</v>
      </c>
      <c r="M425" s="64">
        <v>48</v>
      </c>
      <c r="N425" s="63">
        <v>48</v>
      </c>
    </row>
    <row r="426" spans="1:14" ht="23.25">
      <c r="A426" s="58" t="s">
        <v>567</v>
      </c>
      <c r="B426" s="71" t="s">
        <v>566</v>
      </c>
      <c r="C426" s="60" t="s">
        <v>553</v>
      </c>
      <c r="D426" s="61" t="str">
        <f>IF(F426&lt;&gt;"#REF!#REF!","*",IF(G426&lt;&gt;L426,"*",IF(H426&lt;&gt;M426,"*")))</f>
        <v>*</v>
      </c>
      <c r="E426" s="62" t="str">
        <f>IF(G426=0,"AUS",IF(I426=1,"ENT",IF(G426&lt;M426,"FRA",IF(G426&gt;M426,"FIR",IF(G426=M426,"EST")))))</f>
        <v>EST</v>
      </c>
      <c r="F426" s="63">
        <v>60</v>
      </c>
      <c r="G426" s="64">
        <v>60</v>
      </c>
      <c r="H426" s="63">
        <v>62</v>
      </c>
      <c r="I426" s="65"/>
      <c r="J426" s="66" t="s">
        <v>54</v>
      </c>
      <c r="K426" s="67">
        <f>IF(M426=0,"-",G426*100/M426-100)</f>
        <v>0</v>
      </c>
      <c r="L426" s="63">
        <v>60</v>
      </c>
      <c r="M426" s="64">
        <v>60</v>
      </c>
      <c r="N426" s="63">
        <v>62</v>
      </c>
    </row>
    <row r="427" spans="1:14" ht="23.25">
      <c r="A427" s="58" t="s">
        <v>568</v>
      </c>
      <c r="B427" s="71" t="s">
        <v>566</v>
      </c>
      <c r="C427" s="60" t="s">
        <v>553</v>
      </c>
      <c r="D427" s="61" t="str">
        <f>IF(F427&lt;&gt;"#REF!#REF!","*",IF(G427&lt;&gt;L427,"*",IF(H427&lt;&gt;M427,"*")))</f>
        <v>*</v>
      </c>
      <c r="E427" s="62" t="str">
        <f>IF(G427=0,"AUS",IF(I427=1,"ENT",IF(G427&lt;M427,"FRA",IF(G427&gt;M427,"FIR",IF(G427=M427,"EST")))))</f>
        <v>EST</v>
      </c>
      <c r="F427" s="63">
        <v>58</v>
      </c>
      <c r="G427" s="64">
        <v>60</v>
      </c>
      <c r="H427" s="63">
        <v>60</v>
      </c>
      <c r="I427" s="65"/>
      <c r="J427" s="66" t="s">
        <v>54</v>
      </c>
      <c r="K427" s="67">
        <f>IF(M427=0,"-",G427*100/M427-100)</f>
        <v>0</v>
      </c>
      <c r="L427" s="63">
        <v>58</v>
      </c>
      <c r="M427" s="64">
        <v>60</v>
      </c>
      <c r="N427" s="63">
        <v>60</v>
      </c>
    </row>
    <row r="428" spans="1:14" ht="23.25">
      <c r="A428" s="58" t="s">
        <v>569</v>
      </c>
      <c r="B428" s="71" t="s">
        <v>566</v>
      </c>
      <c r="C428" s="60" t="s">
        <v>553</v>
      </c>
      <c r="D428" s="61" t="str">
        <f>IF(F428&lt;&gt;"#REF!#REF!","*",IF(G428&lt;&gt;L428,"*",IF(H428&lt;&gt;M428,"*")))</f>
        <v>*</v>
      </c>
      <c r="E428" s="62" t="str">
        <f>IF(G428=0,"AUS",IF(I428=1,"ENT",IF(G428&lt;M428,"FRA",IF(G428&gt;M428,"FIR",IF(G428=M428,"EST")))))</f>
        <v>EST</v>
      </c>
      <c r="F428" s="63">
        <v>48</v>
      </c>
      <c r="G428" s="64">
        <v>50</v>
      </c>
      <c r="H428" s="63">
        <v>50</v>
      </c>
      <c r="I428" s="65"/>
      <c r="J428" s="66" t="s">
        <v>54</v>
      </c>
      <c r="K428" s="67">
        <f>IF(M428=0,"-",G428*100/M428-100)</f>
        <v>0</v>
      </c>
      <c r="L428" s="63">
        <v>48</v>
      </c>
      <c r="M428" s="64">
        <v>50</v>
      </c>
      <c r="N428" s="63">
        <v>50</v>
      </c>
    </row>
    <row r="429" spans="1:14" ht="23.25">
      <c r="A429" s="58" t="s">
        <v>521</v>
      </c>
      <c r="B429" s="71" t="s">
        <v>566</v>
      </c>
      <c r="C429" s="60" t="s">
        <v>553</v>
      </c>
      <c r="D429" s="61" t="str">
        <f>IF(F429&lt;&gt;"#REF!#REF!","*",IF(G429&lt;&gt;L429,"*",IF(H429&lt;&gt;M429,"*")))</f>
        <v>*</v>
      </c>
      <c r="E429" s="62" t="str">
        <f>IF(G429=0,"AUS",IF(I429=1,"ENT",IF(G429&lt;M429,"FRA",IF(G429&gt;M429,"FIR",IF(G429=M429,"EST")))))</f>
        <v>EST</v>
      </c>
      <c r="F429" s="63">
        <v>35</v>
      </c>
      <c r="G429" s="64">
        <v>35</v>
      </c>
      <c r="H429" s="63">
        <v>36</v>
      </c>
      <c r="I429" s="65"/>
      <c r="J429" s="66" t="s">
        <v>54</v>
      </c>
      <c r="K429" s="67">
        <f>IF(M429=0,"-",G429*100/M429-100)</f>
        <v>0</v>
      </c>
      <c r="L429" s="63">
        <v>35</v>
      </c>
      <c r="M429" s="64">
        <v>35</v>
      </c>
      <c r="N429" s="63">
        <v>36</v>
      </c>
    </row>
    <row r="430" spans="1:14" ht="23.25">
      <c r="A430" s="58" t="s">
        <v>570</v>
      </c>
      <c r="B430" s="71" t="s">
        <v>566</v>
      </c>
      <c r="C430" s="60" t="s">
        <v>553</v>
      </c>
      <c r="D430" s="61" t="str">
        <f>IF(F430&lt;&gt;"#REF!#REF!","*",IF(G430&lt;&gt;L430,"*",IF(H430&lt;&gt;M430,"*")))</f>
        <v>*</v>
      </c>
      <c r="E430" s="62" t="str">
        <f>IF(G430=0,"AUS",IF(I430=1,"ENT",IF(G430&lt;M430,"FRA",IF(G430&gt;M430,"FIR",IF(G430=M430,"EST")))))</f>
        <v>EST</v>
      </c>
      <c r="F430" s="63">
        <v>45</v>
      </c>
      <c r="G430" s="64">
        <v>45</v>
      </c>
      <c r="H430" s="63">
        <v>48</v>
      </c>
      <c r="I430" s="65"/>
      <c r="J430" s="66" t="s">
        <v>54</v>
      </c>
      <c r="K430" s="67">
        <f>IF(M430=0,"-",G430*100/M430-100)</f>
        <v>0</v>
      </c>
      <c r="L430" s="63">
        <v>45</v>
      </c>
      <c r="M430" s="64">
        <v>45</v>
      </c>
      <c r="N430" s="63">
        <v>48</v>
      </c>
    </row>
    <row r="431" spans="1:14" ht="23.25">
      <c r="A431" s="58" t="s">
        <v>571</v>
      </c>
      <c r="B431" s="71" t="s">
        <v>566</v>
      </c>
      <c r="C431" s="60" t="s">
        <v>553</v>
      </c>
      <c r="D431" s="61" t="str">
        <f>IF(F431&lt;&gt;"#REF!#REF!","*",IF(G431&lt;&gt;L431,"*",IF(H431&lt;&gt;M431,"*")))</f>
        <v>*</v>
      </c>
      <c r="E431" s="62" t="str">
        <f>IF(G431=0,"AUS",IF(I431=1,"ENT",IF(G431&lt;M431,"FRA",IF(G431&gt;M431,"FIR",IF(G431=M431,"EST")))))</f>
        <v>EST</v>
      </c>
      <c r="F431" s="63">
        <v>35</v>
      </c>
      <c r="G431" s="64">
        <v>38</v>
      </c>
      <c r="H431" s="63">
        <v>40</v>
      </c>
      <c r="I431" s="65"/>
      <c r="J431" s="66" t="s">
        <v>54</v>
      </c>
      <c r="K431" s="67">
        <f>IF(M431=0,"-",G431*100/M431-100)</f>
        <v>0</v>
      </c>
      <c r="L431" s="63">
        <v>35</v>
      </c>
      <c r="M431" s="64">
        <v>38</v>
      </c>
      <c r="N431" s="63">
        <v>40</v>
      </c>
    </row>
    <row r="432" spans="1:14" ht="23.25">
      <c r="A432" s="58" t="s">
        <v>572</v>
      </c>
      <c r="B432" s="71" t="s">
        <v>566</v>
      </c>
      <c r="C432" s="60" t="s">
        <v>553</v>
      </c>
      <c r="D432" s="61" t="str">
        <f>IF(F432&lt;&gt;"#REF!#REF!","*",IF(G432&lt;&gt;L432,"*",IF(H432&lt;&gt;M432,"*")))</f>
        <v>*</v>
      </c>
      <c r="E432" s="62" t="str">
        <f>IF(G432=0,"AUS",IF(I432=1,"ENT",IF(G432&lt;M432,"FRA",IF(G432&gt;M432,"FIR",IF(G432=M432,"EST")))))</f>
        <v>EST</v>
      </c>
      <c r="F432" s="63">
        <v>34</v>
      </c>
      <c r="G432" s="64">
        <v>35</v>
      </c>
      <c r="H432" s="63">
        <v>36</v>
      </c>
      <c r="I432" s="65"/>
      <c r="J432" s="66" t="s">
        <v>54</v>
      </c>
      <c r="K432" s="67">
        <f>IF(M432=0,"-",G432*100/M432-100)</f>
        <v>0</v>
      </c>
      <c r="L432" s="63">
        <v>34</v>
      </c>
      <c r="M432" s="64">
        <v>35</v>
      </c>
      <c r="N432" s="63">
        <v>36</v>
      </c>
    </row>
    <row r="433" spans="1:14" ht="23.25">
      <c r="A433" s="58" t="s">
        <v>573</v>
      </c>
      <c r="B433" s="71" t="s">
        <v>566</v>
      </c>
      <c r="C433" s="60" t="s">
        <v>553</v>
      </c>
      <c r="D433" s="61" t="str">
        <f>IF(F433&lt;&gt;"#REF!#REF!","*",IF(G433&lt;&gt;L433,"*",IF(H433&lt;&gt;M433,"*")))</f>
        <v>*</v>
      </c>
      <c r="E433" s="62" t="str">
        <f>IF(G433=0,"AUS",IF(I433=1,"ENT",IF(G433&lt;M433,"FRA",IF(G433&gt;M433,"FIR",IF(G433=M433,"EST")))))</f>
        <v>EST</v>
      </c>
      <c r="F433" s="63">
        <v>58</v>
      </c>
      <c r="G433" s="64">
        <v>60</v>
      </c>
      <c r="H433" s="63">
        <v>60</v>
      </c>
      <c r="I433" s="65"/>
      <c r="J433" s="66" t="s">
        <v>54</v>
      </c>
      <c r="K433" s="67">
        <f>IF(M433=0,"-",G433*100/M433-100)</f>
        <v>0</v>
      </c>
      <c r="L433" s="63">
        <v>58</v>
      </c>
      <c r="M433" s="64">
        <v>60</v>
      </c>
      <c r="N433" s="63">
        <v>60</v>
      </c>
    </row>
    <row r="434" spans="1:14" ht="23.25">
      <c r="A434" s="58" t="s">
        <v>574</v>
      </c>
      <c r="B434" s="71" t="s">
        <v>566</v>
      </c>
      <c r="C434" s="60" t="s">
        <v>553</v>
      </c>
      <c r="D434" s="61" t="str">
        <f>IF(F434&lt;&gt;"#REF!#REF!","*",IF(G434&lt;&gt;L434,"*",IF(H434&lt;&gt;M434,"*")))</f>
        <v>*</v>
      </c>
      <c r="E434" s="62" t="str">
        <f>IF(G434=0,"AUS",IF(I434=1,"ENT",IF(G434&lt;M434,"FRA",IF(G434&gt;M434,"FIR",IF(G434=M434,"EST")))))</f>
        <v>EST</v>
      </c>
      <c r="F434" s="63">
        <v>36</v>
      </c>
      <c r="G434" s="64">
        <v>38</v>
      </c>
      <c r="H434" s="63">
        <v>40</v>
      </c>
      <c r="I434" s="65"/>
      <c r="J434" s="66" t="s">
        <v>54</v>
      </c>
      <c r="K434" s="67">
        <f>IF(M434=0,"-",G434*100/M434-100)</f>
        <v>0</v>
      </c>
      <c r="L434" s="63">
        <v>36</v>
      </c>
      <c r="M434" s="64">
        <v>38</v>
      </c>
      <c r="N434" s="63">
        <v>40</v>
      </c>
    </row>
    <row r="435" spans="1:14" ht="23.25">
      <c r="A435" s="58" t="s">
        <v>575</v>
      </c>
      <c r="B435" s="71" t="s">
        <v>566</v>
      </c>
      <c r="C435" s="60" t="s">
        <v>553</v>
      </c>
      <c r="D435" s="61" t="str">
        <f>IF(F435&lt;&gt;"#REF!#REF!","*",IF(G435&lt;&gt;L435,"*",IF(H435&lt;&gt;M435,"*")))</f>
        <v>*</v>
      </c>
      <c r="E435" s="62" t="str">
        <f>IF(G435=0,"AUS",IF(I435=1,"ENT",IF(G435&lt;M435,"FRA",IF(G435&gt;M435,"FIR",IF(G435=M435,"EST")))))</f>
        <v>EST</v>
      </c>
      <c r="F435" s="63">
        <v>50</v>
      </c>
      <c r="G435" s="64">
        <v>54</v>
      </c>
      <c r="H435" s="63">
        <v>55</v>
      </c>
      <c r="I435" s="65"/>
      <c r="J435" s="66" t="s">
        <v>576</v>
      </c>
      <c r="K435" s="67">
        <f>IF(M435=0,"-",G435*100/M435-100)</f>
        <v>0</v>
      </c>
      <c r="L435" s="63">
        <v>50</v>
      </c>
      <c r="M435" s="64">
        <v>54</v>
      </c>
      <c r="N435" s="63">
        <v>55</v>
      </c>
    </row>
    <row r="436" spans="1:14" ht="23.25">
      <c r="A436" s="58" t="s">
        <v>577</v>
      </c>
      <c r="B436" s="71" t="s">
        <v>566</v>
      </c>
      <c r="C436" s="60" t="s">
        <v>553</v>
      </c>
      <c r="D436" s="61" t="str">
        <f>IF(F436&lt;&gt;"#REF!#REF!","*",IF(G436&lt;&gt;L436,"*",IF(H436&lt;&gt;M436,"*")))</f>
        <v>*</v>
      </c>
      <c r="E436" s="62" t="str">
        <f>IF(G436=0,"AUS",IF(I436=1,"ENT",IF(G436&lt;M436,"FRA",IF(G436&gt;M436,"FIR",IF(G436=M436,"EST")))))</f>
        <v>EST</v>
      </c>
      <c r="F436" s="63">
        <v>72</v>
      </c>
      <c r="G436" s="64">
        <v>72</v>
      </c>
      <c r="H436" s="63">
        <v>75</v>
      </c>
      <c r="I436" s="65"/>
      <c r="J436" s="66" t="s">
        <v>54</v>
      </c>
      <c r="K436" s="67">
        <f>IF(M436=0,"-",G436*100/M436-100)</f>
        <v>0</v>
      </c>
      <c r="L436" s="63">
        <v>72</v>
      </c>
      <c r="M436" s="64">
        <v>72</v>
      </c>
      <c r="N436" s="63">
        <v>75</v>
      </c>
    </row>
    <row r="437" spans="1:14" ht="23.25">
      <c r="A437" s="58" t="s">
        <v>530</v>
      </c>
      <c r="B437" s="71" t="s">
        <v>566</v>
      </c>
      <c r="C437" s="60" t="s">
        <v>553</v>
      </c>
      <c r="D437" s="61" t="str">
        <f>IF(F437&lt;&gt;"#REF!#REF!","*",IF(G437&lt;&gt;L437,"*",IF(H437&lt;&gt;M437,"*")))</f>
        <v>*</v>
      </c>
      <c r="E437" s="62" t="str">
        <f>IF(G437=0,"AUS",IF(I437=1,"ENT",IF(G437&lt;M437,"FRA",IF(G437&gt;M437,"FIR",IF(G437=M437,"EST")))))</f>
        <v>EST</v>
      </c>
      <c r="F437" s="63">
        <v>60</v>
      </c>
      <c r="G437" s="64">
        <v>60</v>
      </c>
      <c r="H437" s="63">
        <v>62</v>
      </c>
      <c r="I437" s="65"/>
      <c r="J437" s="66" t="s">
        <v>54</v>
      </c>
      <c r="K437" s="67">
        <f>IF(M437=0,"-",G437*100/M437-100)</f>
        <v>0</v>
      </c>
      <c r="L437" s="63">
        <v>60</v>
      </c>
      <c r="M437" s="64">
        <v>60</v>
      </c>
      <c r="N437" s="63">
        <v>62</v>
      </c>
    </row>
    <row r="438" spans="1:14" ht="23.25">
      <c r="A438" s="58"/>
      <c r="B438" s="71"/>
      <c r="C438" s="60"/>
      <c r="D438" s="61"/>
      <c r="E438" s="62" t="str">
        <f>IF(G438=0,"AUS",IF(I438=1,"ENT",IF(G438&lt;M438,"FRA",IF(G438&gt;M438,"FIR",IF(G438=M438,"EST")))))</f>
        <v>AUS</v>
      </c>
      <c r="F438" s="63"/>
      <c r="G438" s="64"/>
      <c r="H438" s="63"/>
      <c r="I438" s="65"/>
      <c r="J438" s="66"/>
      <c r="K438" s="67" t="str">
        <f>IF(M438=0,"-",G438*100/M438-100)</f>
        <v>-</v>
      </c>
      <c r="L438" s="63"/>
      <c r="M438" s="64"/>
      <c r="N438" s="63"/>
    </row>
    <row r="439" spans="1:14" s="102" customFormat="1" ht="23.25">
      <c r="A439" s="98" t="s">
        <v>578</v>
      </c>
      <c r="B439" s="98"/>
      <c r="C439" s="99"/>
      <c r="D439" s="99"/>
      <c r="E439" s="62"/>
      <c r="F439" s="101"/>
      <c r="G439" s="55"/>
      <c r="H439" s="101"/>
      <c r="I439" s="55"/>
      <c r="J439" s="55"/>
      <c r="K439" s="67" t="str">
        <f>IF(M439=0,"-",G439*100/M439-100)</f>
        <v>-</v>
      </c>
      <c r="L439" s="101"/>
      <c r="M439" s="55"/>
      <c r="N439" s="101"/>
    </row>
    <row r="440" spans="1:14" ht="23.25">
      <c r="A440" s="58" t="s">
        <v>579</v>
      </c>
      <c r="B440" s="71" t="s">
        <v>566</v>
      </c>
      <c r="C440" s="60" t="s">
        <v>553</v>
      </c>
      <c r="D440" s="61" t="str">
        <f>IF(F440&lt;&gt;"#REF!#REF!","*",IF(G440&lt;&gt;L440,"*",IF(H440&lt;&gt;M440,"*")))</f>
        <v>*</v>
      </c>
      <c r="E440" s="62" t="str">
        <f>IF(G440=0,"AUS",IF(I440=1,"ENT",IF(G440&lt;M440,"FRA",IF(G440&gt;M440,"FIR",IF(G440=M440,"EST")))))</f>
        <v>EST</v>
      </c>
      <c r="F440" s="63">
        <v>35</v>
      </c>
      <c r="G440" s="64">
        <v>40</v>
      </c>
      <c r="H440" s="63">
        <v>40</v>
      </c>
      <c r="I440" s="65"/>
      <c r="J440" s="66" t="s">
        <v>54</v>
      </c>
      <c r="K440" s="67">
        <f>IF(M440=0,"-",G440*100/M440-100)</f>
        <v>0</v>
      </c>
      <c r="L440" s="63">
        <v>35</v>
      </c>
      <c r="M440" s="64">
        <v>40</v>
      </c>
      <c r="N440" s="63">
        <v>40</v>
      </c>
    </row>
    <row r="441" spans="1:14" ht="23.25">
      <c r="A441" s="58" t="s">
        <v>580</v>
      </c>
      <c r="B441" s="71" t="s">
        <v>552</v>
      </c>
      <c r="C441" s="60" t="s">
        <v>553</v>
      </c>
      <c r="D441" s="61" t="str">
        <f>IF(F441&lt;&gt;"#REF!#REF!","*",IF(G441&lt;&gt;L441,"*",IF(H441&lt;&gt;M441,"*")))</f>
        <v>*</v>
      </c>
      <c r="E441" s="62" t="str">
        <f>IF(G441=0,"AUS",IF(I441=1,"ENT",IF(G441&lt;M441,"FRA",IF(G441&gt;M441,"FIR",IF(G441=M441,"EST")))))</f>
        <v>EST</v>
      </c>
      <c r="F441" s="63">
        <v>25</v>
      </c>
      <c r="G441" s="64">
        <v>28</v>
      </c>
      <c r="H441" s="63">
        <v>30</v>
      </c>
      <c r="I441" s="65"/>
      <c r="J441" s="66" t="s">
        <v>54</v>
      </c>
      <c r="K441" s="67">
        <f>IF(M441=0,"-",G441*100/M441-100)</f>
        <v>0</v>
      </c>
      <c r="L441" s="63">
        <v>25</v>
      </c>
      <c r="M441" s="64">
        <v>28</v>
      </c>
      <c r="N441" s="63">
        <v>30</v>
      </c>
    </row>
    <row r="442" spans="1:14" ht="23.25">
      <c r="A442" s="58" t="s">
        <v>581</v>
      </c>
      <c r="B442" s="71" t="s">
        <v>582</v>
      </c>
      <c r="C442" s="60" t="s">
        <v>553</v>
      </c>
      <c r="D442" s="61" t="str">
        <f>IF(F442&lt;&gt;"#REF!#REF!","*",IF(G442&lt;&gt;L442,"*",IF(H442&lt;&gt;M442,"*")))</f>
        <v>*</v>
      </c>
      <c r="E442" s="62" t="str">
        <f>IF(G442=0,"AUS",IF(I442=1,"ENT",IF(G442&lt;M442,"FRA",IF(G442&gt;M442,"FIR",IF(G442=M442,"EST")))))</f>
        <v>EST</v>
      </c>
      <c r="F442" s="63">
        <v>45</v>
      </c>
      <c r="G442" s="64">
        <v>45</v>
      </c>
      <c r="H442" s="63">
        <v>48</v>
      </c>
      <c r="I442" s="65"/>
      <c r="J442" s="66" t="s">
        <v>54</v>
      </c>
      <c r="K442" s="67">
        <f>IF(M442=0,"-",G442*100/M442-100)</f>
        <v>0</v>
      </c>
      <c r="L442" s="63">
        <v>45</v>
      </c>
      <c r="M442" s="64">
        <v>45</v>
      </c>
      <c r="N442" s="63">
        <v>48</v>
      </c>
    </row>
    <row r="443" spans="1:14" ht="23.25">
      <c r="A443" s="58" t="s">
        <v>583</v>
      </c>
      <c r="B443" s="71" t="s">
        <v>584</v>
      </c>
      <c r="C443" s="60" t="s">
        <v>553</v>
      </c>
      <c r="D443" s="61" t="str">
        <f>IF(F443&lt;&gt;"#REF!#REF!","*",IF(G443&lt;&gt;L443,"*",IF(H443&lt;&gt;M443,"*")))</f>
        <v>*</v>
      </c>
      <c r="E443" s="62" t="str">
        <f>IF(G443=0,"AUS",IF(I443=1,"ENT",IF(G443&lt;M443,"FRA",IF(G443&gt;M443,"FIR",IF(G443=M443,"EST")))))</f>
        <v>EST</v>
      </c>
      <c r="F443" s="63">
        <v>22</v>
      </c>
      <c r="G443" s="64">
        <v>25</v>
      </c>
      <c r="H443" s="63">
        <v>28</v>
      </c>
      <c r="I443" s="65"/>
      <c r="J443" s="66" t="s">
        <v>54</v>
      </c>
      <c r="K443" s="67">
        <f>IF(M443=0,"-",G443*100/M443-100)</f>
        <v>0</v>
      </c>
      <c r="L443" s="63">
        <v>22</v>
      </c>
      <c r="M443" s="64">
        <v>25</v>
      </c>
      <c r="N443" s="63">
        <v>28</v>
      </c>
    </row>
    <row r="444" spans="1:14" ht="23.25">
      <c r="A444" s="58" t="s">
        <v>585</v>
      </c>
      <c r="B444" s="71" t="s">
        <v>582</v>
      </c>
      <c r="C444" s="60" t="s">
        <v>553</v>
      </c>
      <c r="D444" s="61" t="str">
        <f>IF(F444&lt;&gt;"#REF!#REF!","*",IF(G444&lt;&gt;L444,"*",IF(H444&lt;&gt;M444,"*")))</f>
        <v>*</v>
      </c>
      <c r="E444" s="62" t="str">
        <f>IF(G444=0,"AUS",IF(I444=1,"ENT",IF(G444&lt;M444,"FRA",IF(G444&gt;M444,"FIR",IF(G444=M444,"EST")))))</f>
        <v>EST</v>
      </c>
      <c r="F444" s="63">
        <v>20</v>
      </c>
      <c r="G444" s="64">
        <v>22</v>
      </c>
      <c r="H444" s="63">
        <v>25</v>
      </c>
      <c r="I444" s="65"/>
      <c r="J444" s="66" t="s">
        <v>54</v>
      </c>
      <c r="K444" s="67">
        <f>IF(M444=0,"-",G444*100/M444-100)</f>
        <v>0</v>
      </c>
      <c r="L444" s="63">
        <v>20</v>
      </c>
      <c r="M444" s="64">
        <v>22</v>
      </c>
      <c r="N444" s="63">
        <v>25</v>
      </c>
    </row>
    <row r="445" spans="1:14" ht="23.25">
      <c r="A445" s="58" t="s">
        <v>586</v>
      </c>
      <c r="B445" s="71" t="s">
        <v>566</v>
      </c>
      <c r="C445" s="60" t="s">
        <v>553</v>
      </c>
      <c r="D445" s="61" t="str">
        <f>IF(F445&lt;&gt;"#REF!#REF!","*",IF(G445&lt;&gt;L445,"*",IF(H445&lt;&gt;M445,"*")))</f>
        <v>*</v>
      </c>
      <c r="E445" s="62" t="str">
        <f>IF(G445=0,"AUS",IF(I445=1,"ENT",IF(G445&lt;M445,"FRA",IF(G445&gt;M445,"FIR",IF(G445=M445,"EST")))))</f>
        <v>EST</v>
      </c>
      <c r="F445" s="63">
        <v>30</v>
      </c>
      <c r="G445" s="64">
        <v>30</v>
      </c>
      <c r="H445" s="63">
        <v>32</v>
      </c>
      <c r="I445" s="65"/>
      <c r="J445" s="66" t="s">
        <v>54</v>
      </c>
      <c r="K445" s="67">
        <f>IF(M445=0,"-",G445*100/M445-100)</f>
        <v>0</v>
      </c>
      <c r="L445" s="63">
        <v>30</v>
      </c>
      <c r="M445" s="64">
        <v>30</v>
      </c>
      <c r="N445" s="63">
        <v>32</v>
      </c>
    </row>
    <row r="446" spans="1:14" s="102" customFormat="1" ht="23.25">
      <c r="A446" s="98" t="s">
        <v>587</v>
      </c>
      <c r="B446" s="98"/>
      <c r="C446" s="99"/>
      <c r="D446" s="99"/>
      <c r="E446" s="62"/>
      <c r="F446" s="101"/>
      <c r="G446" s="55"/>
      <c r="H446" s="101"/>
      <c r="I446" s="55"/>
      <c r="J446" s="55"/>
      <c r="K446" s="67" t="str">
        <f>IF(M446=0,"-",G446*100/M446-100)</f>
        <v>-</v>
      </c>
      <c r="L446" s="101"/>
      <c r="M446" s="55"/>
      <c r="N446" s="101"/>
    </row>
    <row r="447" spans="1:14" ht="23.25">
      <c r="A447" s="58" t="s">
        <v>588</v>
      </c>
      <c r="B447" s="71" t="s">
        <v>566</v>
      </c>
      <c r="C447" s="60" t="s">
        <v>553</v>
      </c>
      <c r="D447" s="61" t="str">
        <f>IF(F447&lt;&gt;"#REF!#REF!","*",IF(G447&lt;&gt;L447,"*",IF(H447&lt;&gt;M447,"*")))</f>
        <v>*</v>
      </c>
      <c r="E447" s="62" t="str">
        <f>IF(G447=0,"AUS",IF(I447=1,"ENT",IF(G447&lt;M447,"FRA",IF(G447&gt;M447,"FIR",IF(G447=M447,"EST")))))</f>
        <v>EST</v>
      </c>
      <c r="F447" s="63">
        <v>150</v>
      </c>
      <c r="G447" s="64">
        <v>180</v>
      </c>
      <c r="H447" s="63">
        <v>190</v>
      </c>
      <c r="I447" s="65"/>
      <c r="J447" s="66" t="s">
        <v>46</v>
      </c>
      <c r="K447" s="67">
        <f>IF(M447=0,"-",G447*100/M447-100)</f>
        <v>0</v>
      </c>
      <c r="L447" s="63">
        <v>150</v>
      </c>
      <c r="M447" s="64">
        <v>180</v>
      </c>
      <c r="N447" s="63">
        <v>190</v>
      </c>
    </row>
    <row r="448" spans="1:14" ht="23.25">
      <c r="A448" s="58" t="s">
        <v>589</v>
      </c>
      <c r="B448" s="71" t="s">
        <v>566</v>
      </c>
      <c r="C448" s="60" t="s">
        <v>553</v>
      </c>
      <c r="D448" s="61" t="str">
        <f>IF(F448&lt;&gt;"#REF!#REF!","*",IF(G448&lt;&gt;L448,"*",IF(H448&lt;&gt;M448,"*")))</f>
        <v>*</v>
      </c>
      <c r="E448" s="62" t="str">
        <f>IF(G448=0,"AUS",IF(I448=1,"ENT",IF(G448&lt;M448,"FRA",IF(G448&gt;M448,"FIR",IF(G448=M448,"EST")))))</f>
        <v>EST</v>
      </c>
      <c r="F448" s="63">
        <v>130</v>
      </c>
      <c r="G448" s="64">
        <v>150</v>
      </c>
      <c r="H448" s="63">
        <v>180</v>
      </c>
      <c r="I448" s="65"/>
      <c r="J448" s="66" t="s">
        <v>46</v>
      </c>
      <c r="K448" s="67">
        <f>IF(M448=0,"-",G448*100/M448-100)</f>
        <v>0</v>
      </c>
      <c r="L448" s="63">
        <v>130</v>
      </c>
      <c r="M448" s="64">
        <v>150</v>
      </c>
      <c r="N448" s="63">
        <v>180</v>
      </c>
    </row>
    <row r="449" spans="1:14" ht="23.25">
      <c r="A449" s="58" t="s">
        <v>590</v>
      </c>
      <c r="B449" s="71" t="s">
        <v>566</v>
      </c>
      <c r="C449" s="60" t="s">
        <v>553</v>
      </c>
      <c r="D449" s="61" t="str">
        <f>IF(F449&lt;&gt;"#REF!#REF!","*",IF(G449&lt;&gt;L449,"*",IF(H449&lt;&gt;M449,"*")))</f>
        <v>*</v>
      </c>
      <c r="E449" s="62" t="str">
        <f>IF(G449=0,"AUS",IF(I449=1,"ENT",IF(G449&lt;M449,"FRA",IF(G449&gt;M449,"FIR",IF(G449=M449,"EST")))))</f>
        <v>EST</v>
      </c>
      <c r="F449" s="63">
        <v>75</v>
      </c>
      <c r="G449" s="64">
        <v>90</v>
      </c>
      <c r="H449" s="63">
        <v>90</v>
      </c>
      <c r="I449" s="65"/>
      <c r="J449" s="66" t="s">
        <v>46</v>
      </c>
      <c r="K449" s="67">
        <f>IF(M449=0,"-",G449*100/M449-100)</f>
        <v>0</v>
      </c>
      <c r="L449" s="63">
        <v>75</v>
      </c>
      <c r="M449" s="64">
        <v>90</v>
      </c>
      <c r="N449" s="63">
        <v>90</v>
      </c>
    </row>
    <row r="450" spans="1:14" ht="23.25">
      <c r="A450" s="58" t="s">
        <v>591</v>
      </c>
      <c r="B450" s="71" t="s">
        <v>566</v>
      </c>
      <c r="C450" s="60" t="s">
        <v>553</v>
      </c>
      <c r="D450" s="61" t="str">
        <f>IF(F450&lt;&gt;"#REF!#REF!","*",IF(G450&lt;&gt;L450,"*",IF(H450&lt;&gt;M450,"*")))</f>
        <v>*</v>
      </c>
      <c r="E450" s="62" t="str">
        <f>IF(G450=0,"AUS",IF(I450=1,"ENT",IF(G450&lt;M450,"FRA",IF(G450&gt;M450,"FIR",IF(G450=M450,"EST")))))</f>
        <v>EST</v>
      </c>
      <c r="F450" s="63">
        <v>140</v>
      </c>
      <c r="G450" s="64">
        <v>150</v>
      </c>
      <c r="H450" s="63">
        <v>160</v>
      </c>
      <c r="I450" s="65"/>
      <c r="J450" s="66" t="s">
        <v>46</v>
      </c>
      <c r="K450" s="67">
        <f>IF(M450=0,"-",G450*100/M450-100)</f>
        <v>0</v>
      </c>
      <c r="L450" s="63">
        <v>140</v>
      </c>
      <c r="M450" s="64">
        <v>150</v>
      </c>
      <c r="N450" s="63">
        <v>160</v>
      </c>
    </row>
    <row r="451" spans="1:14" ht="23.25">
      <c r="A451" s="58" t="s">
        <v>592</v>
      </c>
      <c r="B451" s="71" t="s">
        <v>566</v>
      </c>
      <c r="C451" s="60" t="s">
        <v>553</v>
      </c>
      <c r="D451" s="61" t="str">
        <f>IF(F451&lt;&gt;"#REF!#REF!","*",IF(G451&lt;&gt;L451,"*",IF(H451&lt;&gt;M451,"*")))</f>
        <v>*</v>
      </c>
      <c r="E451" s="62" t="str">
        <f>IF(G451=0,"AUS",IF(I451=1,"ENT",IF(G451&lt;M451,"FRA",IF(G451&gt;M451,"FIR",IF(G451=M451,"EST")))))</f>
        <v>EST</v>
      </c>
      <c r="F451" s="63">
        <v>90</v>
      </c>
      <c r="G451" s="64">
        <v>100</v>
      </c>
      <c r="H451" s="63">
        <v>110</v>
      </c>
      <c r="I451" s="65"/>
      <c r="J451" s="66" t="s">
        <v>46</v>
      </c>
      <c r="K451" s="67">
        <f>IF(M451=0,"-",G451*100/M451-100)</f>
        <v>0</v>
      </c>
      <c r="L451" s="63">
        <v>90</v>
      </c>
      <c r="M451" s="64">
        <v>100</v>
      </c>
      <c r="N451" s="63">
        <v>110</v>
      </c>
    </row>
    <row r="452" spans="1:14" ht="23.25">
      <c r="A452" s="58" t="s">
        <v>593</v>
      </c>
      <c r="B452" s="71" t="s">
        <v>566</v>
      </c>
      <c r="C452" s="60" t="s">
        <v>553</v>
      </c>
      <c r="D452" s="61" t="str">
        <f>IF(F452&lt;&gt;"#REF!#REF!","*",IF(G452&lt;&gt;L452,"*",IF(H452&lt;&gt;M452,"*")))</f>
        <v>*</v>
      </c>
      <c r="E452" s="62" t="str">
        <f>IF(G452=0,"AUS",IF(I452=1,"ENT",IF(G452&lt;M452,"FRA",IF(G452&gt;M452,"FIR",IF(G452=M452,"EST")))))</f>
        <v>EST</v>
      </c>
      <c r="F452" s="63">
        <v>140</v>
      </c>
      <c r="G452" s="64">
        <v>160</v>
      </c>
      <c r="H452" s="63">
        <v>180</v>
      </c>
      <c r="I452" s="65"/>
      <c r="J452" s="66" t="s">
        <v>46</v>
      </c>
      <c r="K452" s="67">
        <f>IF(M452=0,"-",G452*100/M452-100)</f>
        <v>0</v>
      </c>
      <c r="L452" s="63">
        <v>140</v>
      </c>
      <c r="M452" s="64">
        <v>160</v>
      </c>
      <c r="N452" s="63">
        <v>180</v>
      </c>
    </row>
    <row r="453" spans="1:14" s="102" customFormat="1" ht="23.25">
      <c r="A453" s="98" t="s">
        <v>594</v>
      </c>
      <c r="B453" s="98"/>
      <c r="C453" s="99"/>
      <c r="D453" s="99"/>
      <c r="E453" s="62"/>
      <c r="F453" s="101"/>
      <c r="G453" s="55"/>
      <c r="H453" s="101"/>
      <c r="I453" s="55"/>
      <c r="J453" s="55"/>
      <c r="K453" s="67" t="str">
        <f>IF(M453=0,"-",G453*100/M453-100)</f>
        <v>-</v>
      </c>
      <c r="L453" s="101"/>
      <c r="M453" s="55"/>
      <c r="N453" s="101"/>
    </row>
    <row r="454" spans="1:14" ht="23.25">
      <c r="A454" s="58" t="s">
        <v>62</v>
      </c>
      <c r="B454" s="71"/>
      <c r="C454" s="60" t="s">
        <v>595</v>
      </c>
      <c r="D454" s="61" t="str">
        <f>IF(F454&lt;&gt;"#REF!#REF!","*",IF(G454&lt;&gt;L454,"*",IF(H454&lt;&gt;M454,"*")))</f>
        <v>*</v>
      </c>
      <c r="E454" s="62" t="str">
        <f>IF(G454=0,"AUS",IF(I454=1,"ENT",IF(G454&lt;M454,"FRA",IF(G454&gt;M454,"FIR",IF(G454=M454,"EST")))))</f>
        <v>EST</v>
      </c>
      <c r="F454" s="63">
        <v>10</v>
      </c>
      <c r="G454" s="64">
        <v>12</v>
      </c>
      <c r="H454" s="63">
        <v>15</v>
      </c>
      <c r="I454" s="65"/>
      <c r="J454" s="66" t="s">
        <v>49</v>
      </c>
      <c r="K454" s="67">
        <f>IF(M454=0,"-",G454*100/M454-100)</f>
        <v>0</v>
      </c>
      <c r="L454" s="63">
        <v>10</v>
      </c>
      <c r="M454" s="64">
        <v>12</v>
      </c>
      <c r="N454" s="63">
        <v>15</v>
      </c>
    </row>
    <row r="455" spans="1:14" ht="23.25">
      <c r="A455" s="58" t="s">
        <v>596</v>
      </c>
      <c r="B455" s="71"/>
      <c r="C455" s="60" t="s">
        <v>595</v>
      </c>
      <c r="D455" s="61" t="str">
        <f>IF(F455&lt;&gt;"#REF!#REF!","*",IF(G455&lt;&gt;L455,"*",IF(H455&lt;&gt;M455,"*")))</f>
        <v>*</v>
      </c>
      <c r="E455" s="62" t="str">
        <f>IF(G455=0,"AUS",IF(I455=1,"ENT",IF(G455&lt;M455,"FRA",IF(G455&gt;M455,"FIR",IF(G455=M455,"EST")))))</f>
        <v>EST</v>
      </c>
      <c r="F455" s="63">
        <v>12</v>
      </c>
      <c r="G455" s="64">
        <v>14</v>
      </c>
      <c r="H455" s="63">
        <v>15</v>
      </c>
      <c r="I455" s="65"/>
      <c r="J455" s="66" t="s">
        <v>49</v>
      </c>
      <c r="K455" s="67">
        <f>IF(M455=0,"-",G455*100/M455-100)</f>
        <v>0</v>
      </c>
      <c r="L455" s="63">
        <v>12</v>
      </c>
      <c r="M455" s="64">
        <v>14</v>
      </c>
      <c r="N455" s="63">
        <v>15</v>
      </c>
    </row>
    <row r="456" spans="1:14" ht="23.25">
      <c r="A456" s="58"/>
      <c r="B456" s="71"/>
      <c r="C456" s="60"/>
      <c r="D456" s="61"/>
      <c r="E456" s="62"/>
      <c r="F456" s="63"/>
      <c r="G456" s="64"/>
      <c r="H456" s="63"/>
      <c r="I456" s="65"/>
      <c r="J456" s="66"/>
      <c r="K456" s="67" t="str">
        <f>IF(M456=0,"-",G456*100/M456-100)</f>
        <v>-</v>
      </c>
      <c r="L456" s="63"/>
      <c r="M456" s="64"/>
      <c r="N456" s="63"/>
    </row>
    <row r="457" spans="1:14" s="102" customFormat="1" ht="23.25">
      <c r="A457" s="98" t="s">
        <v>597</v>
      </c>
      <c r="B457" s="98"/>
      <c r="C457" s="99"/>
      <c r="D457" s="99"/>
      <c r="E457" s="62"/>
      <c r="F457" s="101"/>
      <c r="G457" s="55"/>
      <c r="H457" s="101"/>
      <c r="I457" s="55"/>
      <c r="J457" s="55"/>
      <c r="K457" s="67" t="str">
        <f>IF(M457=0,"-",G457*100/M457-100)</f>
        <v>-</v>
      </c>
      <c r="L457" s="101"/>
      <c r="M457" s="55"/>
      <c r="N457" s="101"/>
    </row>
    <row r="458" spans="1:14" ht="23.25">
      <c r="A458" s="58" t="s">
        <v>598</v>
      </c>
      <c r="B458" s="71"/>
      <c r="C458" s="60" t="s">
        <v>553</v>
      </c>
      <c r="D458" s="61" t="str">
        <f>IF(F458&lt;&gt;"#REF!#REF!","*",IF(G458&lt;&gt;L458,"*",IF(H458&lt;&gt;M458,"*")))</f>
        <v>*</v>
      </c>
      <c r="E458" s="62" t="str">
        <f>IF(G458=0,"AUS",IF(I458=1,"ENT",IF(G458&lt;M458,"FRA",IF(G458&gt;M458,"FIR",IF(G458=M458,"EST")))))</f>
        <v>EST</v>
      </c>
      <c r="F458" s="63">
        <v>24</v>
      </c>
      <c r="G458" s="64">
        <v>25</v>
      </c>
      <c r="H458" s="63">
        <v>25</v>
      </c>
      <c r="I458" s="65"/>
      <c r="J458" s="66" t="s">
        <v>54</v>
      </c>
      <c r="K458" s="67">
        <f>IF(M458=0,"-",G458*100/M458-100)</f>
        <v>0</v>
      </c>
      <c r="L458" s="63">
        <v>24</v>
      </c>
      <c r="M458" s="64">
        <v>25</v>
      </c>
      <c r="N458" s="63">
        <v>25</v>
      </c>
    </row>
    <row r="459" spans="1:14" ht="23.25">
      <c r="A459" s="58" t="s">
        <v>599</v>
      </c>
      <c r="B459" s="71"/>
      <c r="C459" s="60" t="s">
        <v>553</v>
      </c>
      <c r="D459" s="61" t="str">
        <f>IF(F459&lt;&gt;"#REF!#REF!","*",IF(G459&lt;&gt;L459,"*",IF(H459&lt;&gt;M459,"*")))</f>
        <v>*</v>
      </c>
      <c r="E459" s="62" t="str">
        <f>IF(G459=0,"AUS",IF(I459=1,"ENT",IF(G459&lt;M459,"FRA",IF(G459&gt;M459,"FIR",IF(G459=M459,"EST")))))</f>
        <v>EST</v>
      </c>
      <c r="F459" s="63">
        <v>32</v>
      </c>
      <c r="G459" s="64">
        <v>35</v>
      </c>
      <c r="H459" s="63">
        <v>37</v>
      </c>
      <c r="I459" s="65"/>
      <c r="J459" s="66" t="s">
        <v>54</v>
      </c>
      <c r="K459" s="67">
        <f>IF(M459=0,"-",G459*100/M459-100)</f>
        <v>0</v>
      </c>
      <c r="L459" s="63">
        <v>32</v>
      </c>
      <c r="M459" s="64">
        <v>35</v>
      </c>
      <c r="N459" s="63">
        <v>37</v>
      </c>
    </row>
    <row r="460" spans="1:14" ht="22.5">
      <c r="A460" s="119" t="s">
        <v>600</v>
      </c>
      <c r="B460" s="120"/>
      <c r="C460" s="121"/>
      <c r="D460" s="122"/>
      <c r="E460" s="123"/>
      <c r="F460" s="124" t="s">
        <v>601</v>
      </c>
      <c r="G460" s="125"/>
      <c r="H460" s="124" t="s">
        <v>602</v>
      </c>
      <c r="I460" s="126"/>
      <c r="J460" s="127"/>
      <c r="K460" s="128"/>
      <c r="L460" s="124" t="s">
        <v>601</v>
      </c>
      <c r="M460" s="125"/>
      <c r="N460" s="124" t="s">
        <v>602</v>
      </c>
    </row>
  </sheetData>
  <sheetProtection selectLockedCells="1" selectUnlockedCells="1"/>
  <mergeCells count="13">
    <mergeCell ref="F2:H2"/>
    <mergeCell ref="L2:N2"/>
    <mergeCell ref="A185:B185"/>
    <mergeCell ref="A384:B384"/>
    <mergeCell ref="A406:B406"/>
    <mergeCell ref="A411:B411"/>
    <mergeCell ref="A419:B419"/>
    <mergeCell ref="A422:E422"/>
    <mergeCell ref="A424:B424"/>
    <mergeCell ref="A439:B439"/>
    <mergeCell ref="A446:B446"/>
    <mergeCell ref="A453:B453"/>
    <mergeCell ref="A457:B457"/>
  </mergeCells>
  <conditionalFormatting sqref="K5:K459">
    <cfRule type="cellIs" priority="1" dxfId="0" operator="lessThan" stopIfTrue="1">
      <formula>0</formula>
    </cfRule>
    <cfRule type="cellIs" priority="2" dxfId="1" operator="greaterThan" stopIfTrue="1">
      <formula>0</formula>
    </cfRule>
    <cfRule type="cellIs" priority="3" dxfId="2" operator="equal" stopIfTrue="1">
      <formula>0</formula>
    </cfRule>
  </conditionalFormatting>
  <printOptions horizontalCentered="1" verticalCentered="1"/>
  <pageMargins left="0.2361111111111111" right="0.22430555555555556" top="0.43333333333333335" bottom="0.5118055555555555" header="0.31527777777777777" footer="0.5118055555555555"/>
  <pageSetup firstPageNumber="1" useFirstPageNumber="1" horizontalDpi="300" verticalDpi="300" orientation="portrait" paperSize="9" scale="46"/>
  <headerFooter alignWithMargins="0">
    <oddHeader>&amp;L&amp;13COTAÇÃO DO DIA  &amp;D&amp;R&amp;13Página &amp;P</oddHeader>
  </headerFooter>
  <rowBreaks count="8" manualBreakCount="8">
    <brk id="71" max="255" man="1"/>
    <brk id="146" max="255" man="1"/>
    <brk id="184" max="255" man="1"/>
    <brk id="242" max="255" man="1"/>
    <brk id="264" max="255" man="1"/>
    <brk id="315" max="255" man="1"/>
    <brk id="383" max="255" man="1"/>
    <brk id="42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4"/>
  <sheetViews>
    <sheetView tabSelected="1" view="pageBreakPreview" zoomScale="63" zoomScaleNormal="75" zoomScaleSheetLayoutView="63" workbookViewId="0" topLeftCell="A1">
      <selection activeCell="A1" sqref="A1"/>
    </sheetView>
  </sheetViews>
  <sheetFormatPr defaultColWidth="5.7109375" defaultRowHeight="12.75"/>
  <cols>
    <col min="1" max="1" width="32.421875" style="129" customWidth="1"/>
    <col min="2" max="2" width="13.00390625" style="130" customWidth="1"/>
    <col min="3" max="3" width="22.8515625" style="131" customWidth="1"/>
    <col min="4" max="4" width="14.140625" style="132" customWidth="1"/>
    <col min="5" max="5" width="13.7109375" style="132" customWidth="1"/>
    <col min="6" max="6" width="19.7109375" style="133" customWidth="1"/>
    <col min="7" max="7" width="14.140625" style="132" customWidth="1"/>
    <col min="8" max="8" width="16.00390625" style="132" customWidth="1"/>
    <col min="9" max="9" width="13.7109375" style="132" customWidth="1"/>
    <col min="10" max="10" width="17.140625" style="132" customWidth="1"/>
    <col min="11" max="11" width="8.7109375" style="131" customWidth="1"/>
    <col min="12" max="12" width="5.7109375" style="129" customWidth="1"/>
    <col min="13" max="13" width="9.7109375" style="129" customWidth="1"/>
    <col min="14" max="14" width="7.140625" style="129" customWidth="1"/>
    <col min="15" max="15" width="8.8515625" style="129" customWidth="1"/>
    <col min="16" max="16384" width="6.00390625" style="129" customWidth="1"/>
  </cols>
  <sheetData>
    <row r="1" spans="1:10" ht="17.25" customHeight="1">
      <c r="A1" s="134" t="s">
        <v>0</v>
      </c>
      <c r="B1" s="135" t="s">
        <v>0</v>
      </c>
      <c r="C1" s="135"/>
      <c r="D1" s="135"/>
      <c r="E1" s="135"/>
      <c r="F1" s="135"/>
      <c r="G1" s="135"/>
      <c r="H1" s="135"/>
      <c r="I1" s="135"/>
      <c r="J1" s="135"/>
    </row>
    <row r="2" spans="1:10" ht="18">
      <c r="A2" s="134"/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8">
      <c r="A3" s="134"/>
      <c r="B3" s="135"/>
      <c r="C3" s="135"/>
      <c r="D3" s="135"/>
      <c r="E3" s="135"/>
      <c r="F3" s="135"/>
      <c r="G3" s="135"/>
      <c r="H3" s="135"/>
      <c r="I3" s="135"/>
      <c r="J3" s="135"/>
    </row>
    <row r="4" spans="1:10" ht="34.5" customHeight="1">
      <c r="A4" s="134"/>
      <c r="B4" s="136" t="s">
        <v>603</v>
      </c>
      <c r="C4" s="136"/>
      <c r="D4" s="136"/>
      <c r="E4" s="136"/>
      <c r="F4" s="136"/>
      <c r="G4" s="136"/>
      <c r="H4" s="136"/>
      <c r="I4" s="135"/>
      <c r="J4" s="135"/>
    </row>
    <row r="5" spans="1:10" ht="27">
      <c r="A5" s="134"/>
      <c r="B5" s="137" t="s">
        <v>604</v>
      </c>
      <c r="C5" s="137"/>
      <c r="D5" s="137"/>
      <c r="E5" s="137"/>
      <c r="F5" s="137"/>
      <c r="G5" s="137"/>
      <c r="H5" s="137"/>
      <c r="I5" s="135"/>
      <c r="J5" s="135"/>
    </row>
    <row r="6" spans="1:10" ht="27">
      <c r="A6" s="138"/>
      <c r="B6" s="138"/>
      <c r="C6" s="138"/>
      <c r="D6" s="138"/>
      <c r="E6" s="139">
        <f>DIG!A1</f>
        <v>41351</v>
      </c>
      <c r="F6" s="139"/>
      <c r="G6" s="139"/>
      <c r="H6" s="139"/>
      <c r="I6" s="139"/>
      <c r="J6" s="139"/>
    </row>
    <row r="7" spans="1:13" ht="17.25" customHeight="1">
      <c r="A7" s="140" t="s">
        <v>605</v>
      </c>
      <c r="B7" s="141" t="s">
        <v>606</v>
      </c>
      <c r="C7" s="142" t="s">
        <v>607</v>
      </c>
      <c r="D7" s="143" t="s">
        <v>608</v>
      </c>
      <c r="E7" s="144"/>
      <c r="F7" s="144"/>
      <c r="G7" s="144"/>
      <c r="H7" s="144"/>
      <c r="I7" s="144" t="s">
        <v>609</v>
      </c>
      <c r="J7" s="145" t="s">
        <v>610</v>
      </c>
      <c r="M7" s="146"/>
    </row>
    <row r="8" spans="1:10" ht="21">
      <c r="A8" s="140"/>
      <c r="B8" s="141"/>
      <c r="C8" s="142"/>
      <c r="D8" s="143"/>
      <c r="E8" s="144" t="s">
        <v>9</v>
      </c>
      <c r="F8" s="147" t="s">
        <v>10</v>
      </c>
      <c r="G8" s="144" t="s">
        <v>11</v>
      </c>
      <c r="H8" s="148" t="s">
        <v>611</v>
      </c>
      <c r="I8" s="144"/>
      <c r="J8" s="145"/>
    </row>
    <row r="9" spans="1:11" s="158" customFormat="1" ht="20.25">
      <c r="A9" s="149" t="s">
        <v>13</v>
      </c>
      <c r="B9" s="150" t="s">
        <v>0</v>
      </c>
      <c r="C9" s="151" t="s">
        <v>0</v>
      </c>
      <c r="D9" s="152"/>
      <c r="E9" s="152"/>
      <c r="F9" s="153"/>
      <c r="G9" s="152"/>
      <c r="H9" s="154"/>
      <c r="I9" s="155"/>
      <c r="J9" s="156"/>
      <c r="K9" s="157"/>
    </row>
    <row r="10" spans="1:11" s="158" customFormat="1" ht="20.25">
      <c r="A10" s="159" t="s">
        <v>14</v>
      </c>
      <c r="B10" s="160" t="s">
        <v>0</v>
      </c>
      <c r="C10" s="161"/>
      <c r="D10" s="162"/>
      <c r="E10" s="162"/>
      <c r="F10" s="163"/>
      <c r="G10" s="162" t="s">
        <v>0</v>
      </c>
      <c r="H10" s="163"/>
      <c r="I10" s="164"/>
      <c r="J10" s="165"/>
      <c r="K10" s="157"/>
    </row>
    <row r="11" spans="1:11" s="158" customFormat="1" ht="18">
      <c r="A11" s="166" t="s">
        <v>15</v>
      </c>
      <c r="B11" s="167"/>
      <c r="C11" s="168" t="s">
        <v>16</v>
      </c>
      <c r="D11" s="169" t="str">
        <f>DIG!E7</f>
        <v>AUS</v>
      </c>
      <c r="E11" s="169">
        <f>DIG!F7</f>
        <v>0</v>
      </c>
      <c r="F11" s="170">
        <f>DIG!G7</f>
        <v>0</v>
      </c>
      <c r="G11" s="169">
        <f>DIG!H7</f>
        <v>0</v>
      </c>
      <c r="H11" s="170">
        <f>DIG!M7</f>
        <v>0</v>
      </c>
      <c r="I11" s="169">
        <f>DIG!K7</f>
        <v>0</v>
      </c>
      <c r="J11" s="171" t="str">
        <f>DIG!J7</f>
        <v>PR/SP</v>
      </c>
      <c r="K11" s="157"/>
    </row>
    <row r="12" spans="1:11" s="158" customFormat="1" ht="18">
      <c r="A12" s="166" t="s">
        <v>18</v>
      </c>
      <c r="B12" s="168" t="s">
        <v>0</v>
      </c>
      <c r="C12" s="168" t="s">
        <v>16</v>
      </c>
      <c r="D12" s="169" t="str">
        <f>DIG!E8</f>
        <v>EST</v>
      </c>
      <c r="E12" s="169">
        <f>DIG!F8</f>
        <v>35</v>
      </c>
      <c r="F12" s="170">
        <f>DIG!G8</f>
        <v>38</v>
      </c>
      <c r="G12" s="169">
        <f>DIG!H8</f>
        <v>40</v>
      </c>
      <c r="H12" s="170">
        <f>DIG!M8</f>
        <v>38</v>
      </c>
      <c r="I12" s="169">
        <f>DIG!K8</f>
        <v>0</v>
      </c>
      <c r="J12" s="171" t="str">
        <f>DIG!J8</f>
        <v>PR/SP</v>
      </c>
      <c r="K12" s="157"/>
    </row>
    <row r="13" spans="1:11" s="158" customFormat="1" ht="18">
      <c r="A13" s="166" t="s">
        <v>19</v>
      </c>
      <c r="B13" s="168"/>
      <c r="C13" s="168" t="s">
        <v>16</v>
      </c>
      <c r="D13" s="169" t="str">
        <f>DIG!E9</f>
        <v>EST</v>
      </c>
      <c r="E13" s="169">
        <f>DIG!F9</f>
        <v>55</v>
      </c>
      <c r="F13" s="170">
        <f>DIG!G9</f>
        <v>55</v>
      </c>
      <c r="G13" s="169">
        <f>DIG!H9</f>
        <v>60</v>
      </c>
      <c r="H13" s="170">
        <f>DIG!M9</f>
        <v>55</v>
      </c>
      <c r="I13" s="169">
        <f>DIG!K9</f>
        <v>0</v>
      </c>
      <c r="J13" s="171" t="str">
        <f>DIG!J9</f>
        <v>SP/PR</v>
      </c>
      <c r="K13" s="157"/>
    </row>
    <row r="14" spans="1:11" s="158" customFormat="1" ht="18">
      <c r="A14" s="166" t="s">
        <v>21</v>
      </c>
      <c r="B14" s="168"/>
      <c r="C14" s="168" t="s">
        <v>16</v>
      </c>
      <c r="D14" s="169" t="str">
        <f>DIG!E10</f>
        <v>EST</v>
      </c>
      <c r="E14" s="169">
        <f>DIG!F10</f>
        <v>32</v>
      </c>
      <c r="F14" s="170">
        <f>DIG!G10</f>
        <v>35</v>
      </c>
      <c r="G14" s="169">
        <f>DIG!H10</f>
        <v>35</v>
      </c>
      <c r="H14" s="170">
        <f>DIG!M10</f>
        <v>35</v>
      </c>
      <c r="I14" s="169">
        <f>DIG!K10</f>
        <v>0</v>
      </c>
      <c r="J14" s="171" t="str">
        <f>DIG!J10</f>
        <v>PR/SP</v>
      </c>
      <c r="K14" s="157"/>
    </row>
    <row r="15" spans="1:11" s="158" customFormat="1" ht="18">
      <c r="A15" s="166" t="s">
        <v>22</v>
      </c>
      <c r="B15" s="168"/>
      <c r="C15" s="168" t="s">
        <v>16</v>
      </c>
      <c r="D15" s="169" t="str">
        <f>DIG!E11</f>
        <v>EST</v>
      </c>
      <c r="E15" s="169">
        <f>DIG!F11</f>
        <v>53</v>
      </c>
      <c r="F15" s="170">
        <f>DIG!G11</f>
        <v>55</v>
      </c>
      <c r="G15" s="169">
        <f>DIG!H11</f>
        <v>55</v>
      </c>
      <c r="H15" s="170">
        <f>DIG!M11</f>
        <v>55</v>
      </c>
      <c r="I15" s="169">
        <f>DIG!K11</f>
        <v>0</v>
      </c>
      <c r="J15" s="171" t="str">
        <f>DIG!J11</f>
        <v>PR/SP</v>
      </c>
      <c r="K15" s="157"/>
    </row>
    <row r="16" spans="1:11" s="158" customFormat="1" ht="20.25">
      <c r="A16" s="159" t="s">
        <v>23</v>
      </c>
      <c r="B16" s="160"/>
      <c r="C16" s="161"/>
      <c r="D16" s="162"/>
      <c r="E16" s="169"/>
      <c r="F16" s="170"/>
      <c r="G16" s="162"/>
      <c r="H16" s="170"/>
      <c r="I16" s="164"/>
      <c r="J16" s="165"/>
      <c r="K16" s="157"/>
    </row>
    <row r="17" spans="1:11" s="158" customFormat="1" ht="18">
      <c r="A17" s="172" t="s">
        <v>612</v>
      </c>
      <c r="B17" s="173" t="s">
        <v>26</v>
      </c>
      <c r="C17" s="174" t="s">
        <v>27</v>
      </c>
      <c r="D17" s="169" t="str">
        <f>DIG!E13</f>
        <v>EST</v>
      </c>
      <c r="E17" s="169">
        <f>DIG!F13</f>
        <v>23</v>
      </c>
      <c r="F17" s="170">
        <f>DIG!G13</f>
        <v>23</v>
      </c>
      <c r="G17" s="169">
        <f>DIG!H13</f>
        <v>25</v>
      </c>
      <c r="H17" s="170">
        <f>DIG!M13</f>
        <v>23</v>
      </c>
      <c r="I17" s="169">
        <f>DIG!K13</f>
        <v>0</v>
      </c>
      <c r="J17" s="171" t="str">
        <f>DIG!J13</f>
        <v>SP/MG/PA</v>
      </c>
      <c r="K17" s="157"/>
    </row>
    <row r="18" spans="1:11" s="158" customFormat="1" ht="18">
      <c r="A18" s="172" t="s">
        <v>613</v>
      </c>
      <c r="B18" s="173" t="s">
        <v>29</v>
      </c>
      <c r="C18" s="174" t="s">
        <v>27</v>
      </c>
      <c r="D18" s="169" t="str">
        <f>DIG!E14</f>
        <v>EST</v>
      </c>
      <c r="E18" s="169">
        <v>23</v>
      </c>
      <c r="F18" s="170">
        <f>DIG!G14</f>
        <v>22</v>
      </c>
      <c r="G18" s="169">
        <f>DIG!H14</f>
        <v>24</v>
      </c>
      <c r="H18" s="170">
        <f>DIG!M14</f>
        <v>22</v>
      </c>
      <c r="I18" s="169">
        <f>DIG!K14</f>
        <v>0</v>
      </c>
      <c r="J18" s="171" t="str">
        <f>DIG!J14</f>
        <v>SP/MG/PA</v>
      </c>
      <c r="K18" s="157"/>
    </row>
    <row r="19" spans="1:11" s="158" customFormat="1" ht="18">
      <c r="A19" s="172" t="s">
        <v>614</v>
      </c>
      <c r="B19" s="168" t="s">
        <v>30</v>
      </c>
      <c r="C19" s="174" t="s">
        <v>27</v>
      </c>
      <c r="D19" s="169" t="str">
        <f>DIG!E15</f>
        <v>EST</v>
      </c>
      <c r="E19" s="169">
        <f>DIG!F15</f>
        <v>18</v>
      </c>
      <c r="F19" s="170">
        <f>DIG!G15</f>
        <v>19</v>
      </c>
      <c r="G19" s="169" t="str">
        <f>DIG!H15</f>
        <v>20.00</v>
      </c>
      <c r="H19" s="170">
        <f>DIG!M15</f>
        <v>19</v>
      </c>
      <c r="I19" s="169">
        <f>DIG!K15</f>
        <v>0</v>
      </c>
      <c r="J19" s="171" t="str">
        <f>DIG!J15</f>
        <v>SP/MG/PA</v>
      </c>
      <c r="K19" s="157"/>
    </row>
    <row r="20" spans="1:11" s="158" customFormat="1" ht="18">
      <c r="A20" s="172" t="s">
        <v>615</v>
      </c>
      <c r="B20" s="168" t="s">
        <v>26</v>
      </c>
      <c r="C20" s="174" t="s">
        <v>27</v>
      </c>
      <c r="D20" s="169" t="str">
        <f>DIG!E16</f>
        <v>EST</v>
      </c>
      <c r="E20" s="169">
        <v>27</v>
      </c>
      <c r="F20" s="170">
        <f>DIG!G16</f>
        <v>23</v>
      </c>
      <c r="G20" s="169">
        <f>DIG!H16</f>
        <v>25</v>
      </c>
      <c r="H20" s="170">
        <f>DIG!M16</f>
        <v>23</v>
      </c>
      <c r="I20" s="169">
        <f>DIG!K16</f>
        <v>0</v>
      </c>
      <c r="J20" s="171" t="str">
        <f>DIG!J16</f>
        <v>SP/MG/PA</v>
      </c>
      <c r="K20" s="157"/>
    </row>
    <row r="21" spans="1:11" s="158" customFormat="1" ht="18">
      <c r="A21" s="172" t="s">
        <v>616</v>
      </c>
      <c r="B21" s="168" t="s">
        <v>29</v>
      </c>
      <c r="C21" s="174" t="s">
        <v>27</v>
      </c>
      <c r="D21" s="169" t="str">
        <f>DIG!E17</f>
        <v>EST</v>
      </c>
      <c r="E21" s="169">
        <f>DIG!F17</f>
        <v>22</v>
      </c>
      <c r="F21" s="170">
        <f>DIG!G17</f>
        <v>22</v>
      </c>
      <c r="G21" s="169">
        <f>DIG!H17</f>
        <v>23</v>
      </c>
      <c r="H21" s="170">
        <f>DIG!M17</f>
        <v>22</v>
      </c>
      <c r="I21" s="169">
        <f>DIG!K17</f>
        <v>0</v>
      </c>
      <c r="J21" s="171" t="str">
        <f>DIG!J17</f>
        <v>SP/MG/PA</v>
      </c>
      <c r="K21" s="157"/>
    </row>
    <row r="22" spans="1:11" s="158" customFormat="1" ht="18">
      <c r="A22" s="172" t="s">
        <v>617</v>
      </c>
      <c r="B22" s="168" t="s">
        <v>30</v>
      </c>
      <c r="C22" s="174" t="s">
        <v>27</v>
      </c>
      <c r="D22" s="169" t="str">
        <f>DIG!E18</f>
        <v>EST</v>
      </c>
      <c r="E22" s="169">
        <f>DIG!F18</f>
        <v>18</v>
      </c>
      <c r="F22" s="170">
        <f>DIG!G18</f>
        <v>18</v>
      </c>
      <c r="G22" s="169" t="str">
        <f>DIG!H18</f>
        <v>20.00</v>
      </c>
      <c r="H22" s="170">
        <f>DIG!M18</f>
        <v>18</v>
      </c>
      <c r="I22" s="169">
        <f>DIG!K18</f>
        <v>0</v>
      </c>
      <c r="J22" s="171" t="str">
        <f>DIG!J18</f>
        <v>SP/MG/PA</v>
      </c>
      <c r="K22" s="157"/>
    </row>
    <row r="23" spans="1:11" s="158" customFormat="1" ht="20.25">
      <c r="A23" s="159" t="s">
        <v>33</v>
      </c>
      <c r="B23" s="175"/>
      <c r="C23" s="176"/>
      <c r="D23" s="162"/>
      <c r="E23" s="162"/>
      <c r="F23" s="170"/>
      <c r="G23" s="162"/>
      <c r="H23" s="170"/>
      <c r="I23" s="164"/>
      <c r="J23" s="165"/>
      <c r="K23" s="157"/>
    </row>
    <row r="24" spans="1:11" s="158" customFormat="1" ht="18">
      <c r="A24" s="172" t="s">
        <v>35</v>
      </c>
      <c r="B24" s="168"/>
      <c r="C24" s="174" t="s">
        <v>36</v>
      </c>
      <c r="D24" s="169" t="str">
        <f>DIG!E20</f>
        <v>AUS</v>
      </c>
      <c r="E24" s="169">
        <f>DIG!F20</f>
        <v>0</v>
      </c>
      <c r="F24" s="170">
        <f>DIG!G20</f>
        <v>0</v>
      </c>
      <c r="G24" s="169">
        <f>DIG!H20</f>
        <v>0</v>
      </c>
      <c r="H24" s="170">
        <f>DIG!M20</f>
        <v>0</v>
      </c>
      <c r="I24" s="169">
        <f>DIG!K20</f>
        <v>0</v>
      </c>
      <c r="J24" s="171">
        <f>DIG!J20</f>
        <v>0</v>
      </c>
      <c r="K24" s="157"/>
    </row>
    <row r="25" spans="1:11" s="158" customFormat="1" ht="18">
      <c r="A25" s="172" t="s">
        <v>35</v>
      </c>
      <c r="B25" s="168"/>
      <c r="C25" s="177" t="s">
        <v>37</v>
      </c>
      <c r="D25" s="169" t="str">
        <f>DIG!E21</f>
        <v>AUS</v>
      </c>
      <c r="E25" s="169">
        <f>DIG!F21</f>
        <v>0</v>
      </c>
      <c r="F25" s="170">
        <f>DIG!G21</f>
        <v>0</v>
      </c>
      <c r="G25" s="169">
        <f>DIG!H21</f>
        <v>0</v>
      </c>
      <c r="H25" s="170">
        <f>DIG!M21</f>
        <v>0</v>
      </c>
      <c r="I25" s="169">
        <f>DIG!K21</f>
        <v>0</v>
      </c>
      <c r="J25" s="171">
        <f>DIG!J21</f>
        <v>0</v>
      </c>
      <c r="K25" s="157"/>
    </row>
    <row r="26" spans="1:11" s="158" customFormat="1" ht="20.25">
      <c r="A26" s="159" t="s">
        <v>38</v>
      </c>
      <c r="B26" s="175"/>
      <c r="C26" s="176"/>
      <c r="D26" s="162"/>
      <c r="E26" s="162"/>
      <c r="F26" s="170"/>
      <c r="G26" s="162"/>
      <c r="H26" s="170"/>
      <c r="I26" s="164"/>
      <c r="J26" s="165"/>
      <c r="K26" s="157"/>
    </row>
    <row r="27" spans="1:11" s="158" customFormat="1" ht="18">
      <c r="A27" s="172" t="s">
        <v>40</v>
      </c>
      <c r="B27" s="168"/>
      <c r="C27" s="177" t="s">
        <v>41</v>
      </c>
      <c r="D27" s="169" t="str">
        <f>DIG!E23</f>
        <v>EST</v>
      </c>
      <c r="E27" s="169">
        <f>DIG!F23</f>
        <v>75</v>
      </c>
      <c r="F27" s="170">
        <f>DIG!G23</f>
        <v>80</v>
      </c>
      <c r="G27" s="169">
        <f>DIG!H23</f>
        <v>80</v>
      </c>
      <c r="H27" s="170">
        <f>DIG!M23</f>
        <v>80</v>
      </c>
      <c r="I27" s="169">
        <f>DIG!K23</f>
        <v>0</v>
      </c>
      <c r="J27" s="171" t="str">
        <f>DIG!J23</f>
        <v>ESP</v>
      </c>
      <c r="K27" s="157"/>
    </row>
    <row r="28" spans="1:11" s="158" customFormat="1" ht="18">
      <c r="A28" s="172" t="s">
        <v>35</v>
      </c>
      <c r="B28" s="168"/>
      <c r="C28" s="177" t="s">
        <v>41</v>
      </c>
      <c r="D28" s="169" t="str">
        <f>DIG!E24</f>
        <v>EST</v>
      </c>
      <c r="E28" s="169">
        <v>48</v>
      </c>
      <c r="F28" s="170">
        <f>DIG!G24</f>
        <v>80</v>
      </c>
      <c r="G28" s="169">
        <v>50</v>
      </c>
      <c r="H28" s="170">
        <f>DIG!M24</f>
        <v>80</v>
      </c>
      <c r="I28" s="169">
        <f>DIG!K24</f>
        <v>0</v>
      </c>
      <c r="J28" s="171" t="str">
        <f>DIG!J24</f>
        <v>ESP</v>
      </c>
      <c r="K28" s="157"/>
    </row>
    <row r="29" spans="1:11" s="158" customFormat="1" ht="20.25">
      <c r="A29" s="159" t="s">
        <v>43</v>
      </c>
      <c r="B29" s="175" t="s">
        <v>0</v>
      </c>
      <c r="C29" s="176" t="s">
        <v>0</v>
      </c>
      <c r="D29" s="162"/>
      <c r="E29" s="162"/>
      <c r="F29" s="163"/>
      <c r="G29" s="162"/>
      <c r="H29" s="170"/>
      <c r="I29" s="169" t="str">
        <f>DIG!K25</f>
        <v>-</v>
      </c>
      <c r="J29" s="165"/>
      <c r="K29" s="157"/>
    </row>
    <row r="30" spans="1:11" s="158" customFormat="1" ht="18">
      <c r="A30" s="172" t="s">
        <v>618</v>
      </c>
      <c r="B30" s="168" t="s">
        <v>45</v>
      </c>
      <c r="C30" s="177" t="s">
        <v>37</v>
      </c>
      <c r="D30" s="169" t="str">
        <f>DIG!E26</f>
        <v>FRA</v>
      </c>
      <c r="E30" s="169">
        <f>DIG!F26</f>
        <v>18</v>
      </c>
      <c r="F30" s="170">
        <f>DIG!G26</f>
        <v>18</v>
      </c>
      <c r="G30" s="169" t="str">
        <f>DIG!H26</f>
        <v>20.00</v>
      </c>
      <c r="H30" s="170">
        <f>DIG!M26</f>
        <v>20</v>
      </c>
      <c r="I30" s="169">
        <f>DIG!K26</f>
        <v>-10</v>
      </c>
      <c r="J30" s="171" t="str">
        <f>DIG!J26</f>
        <v>PR/SC/SP</v>
      </c>
      <c r="K30" s="157"/>
    </row>
    <row r="31" spans="1:11" s="158" customFormat="1" ht="18">
      <c r="A31" s="172" t="s">
        <v>618</v>
      </c>
      <c r="B31" s="168" t="s">
        <v>47</v>
      </c>
      <c r="C31" s="177" t="s">
        <v>37</v>
      </c>
      <c r="D31" s="169" t="str">
        <f>DIG!E27</f>
        <v>FRA</v>
      </c>
      <c r="E31" s="169">
        <f>DIG!F27</f>
        <v>15</v>
      </c>
      <c r="F31" s="170">
        <f>DIG!G27</f>
        <v>15</v>
      </c>
      <c r="G31" s="169">
        <f>DIG!H27</f>
        <v>17</v>
      </c>
      <c r="H31" s="170">
        <f>DIG!M27</f>
        <v>16</v>
      </c>
      <c r="I31" s="169">
        <f>DIG!K27</f>
        <v>-6.25</v>
      </c>
      <c r="J31" s="171" t="str">
        <f>DIG!J27</f>
        <v>PR/SC/SP</v>
      </c>
      <c r="K31" s="157"/>
    </row>
    <row r="32" spans="1:11" s="158" customFormat="1" ht="18">
      <c r="A32" s="172" t="s">
        <v>48</v>
      </c>
      <c r="B32" s="168"/>
      <c r="C32" s="177" t="s">
        <v>37</v>
      </c>
      <c r="D32" s="169" t="str">
        <f>DIG!E28</f>
        <v>FRA</v>
      </c>
      <c r="E32" s="169">
        <f>DIG!F28</f>
        <v>32</v>
      </c>
      <c r="F32" s="170">
        <f>DIG!G28</f>
        <v>35</v>
      </c>
      <c r="G32" s="169">
        <f>DIG!H28</f>
        <v>38</v>
      </c>
      <c r="H32" s="170">
        <f>DIG!M28</f>
        <v>38</v>
      </c>
      <c r="I32" s="169">
        <f>DIG!K28</f>
        <v>-7.89473684210526</v>
      </c>
      <c r="J32" s="171" t="str">
        <f>DIG!J28</f>
        <v>SC/SP</v>
      </c>
      <c r="K32" s="157"/>
    </row>
    <row r="33" spans="1:11" s="158" customFormat="1" ht="18">
      <c r="A33" s="172" t="s">
        <v>50</v>
      </c>
      <c r="B33" s="168" t="s">
        <v>45</v>
      </c>
      <c r="C33" s="177" t="s">
        <v>37</v>
      </c>
      <c r="D33" s="169" t="str">
        <f>DIG!E29</f>
        <v>EST</v>
      </c>
      <c r="E33" s="169">
        <f>DIG!F29</f>
        <v>50</v>
      </c>
      <c r="F33" s="170">
        <f>DIG!G29</f>
        <v>55</v>
      </c>
      <c r="G33" s="169">
        <f>DIG!H29</f>
        <v>55</v>
      </c>
      <c r="H33" s="170">
        <f>DIG!M29</f>
        <v>55</v>
      </c>
      <c r="I33" s="169">
        <f>DIG!K29</f>
        <v>0</v>
      </c>
      <c r="J33" s="171" t="str">
        <f>DIG!J29</f>
        <v>SP?SC</v>
      </c>
      <c r="K33" s="157"/>
    </row>
    <row r="34" spans="1:11" s="158" customFormat="1" ht="18">
      <c r="A34" s="172" t="s">
        <v>53</v>
      </c>
      <c r="B34" s="168"/>
      <c r="C34" s="177" t="s">
        <v>37</v>
      </c>
      <c r="D34" s="169" t="str">
        <f>DIG!E30</f>
        <v>EST</v>
      </c>
      <c r="E34" s="169">
        <f>DIG!F30</f>
        <v>45</v>
      </c>
      <c r="F34" s="170">
        <f>DIG!G30</f>
        <v>48</v>
      </c>
      <c r="G34" s="169">
        <f>DIG!H30</f>
        <v>50</v>
      </c>
      <c r="H34" s="170">
        <f>DIG!M30</f>
        <v>48</v>
      </c>
      <c r="I34" s="169">
        <f>DIG!K30</f>
        <v>0</v>
      </c>
      <c r="J34" s="171" t="str">
        <f>DIG!J30</f>
        <v>SP</v>
      </c>
      <c r="K34" s="157"/>
    </row>
    <row r="35" spans="1:11" s="158" customFormat="1" ht="20.25">
      <c r="A35" s="159" t="s">
        <v>55</v>
      </c>
      <c r="B35" s="175"/>
      <c r="C35" s="176"/>
      <c r="D35" s="162"/>
      <c r="E35" s="162"/>
      <c r="F35" s="163"/>
      <c r="G35" s="162"/>
      <c r="H35" s="170"/>
      <c r="I35" s="169" t="str">
        <f>DIG!K31</f>
        <v>-</v>
      </c>
      <c r="J35" s="165"/>
      <c r="K35" s="157"/>
    </row>
    <row r="36" spans="1:11" s="158" customFormat="1" ht="18">
      <c r="A36" s="172" t="s">
        <v>56</v>
      </c>
      <c r="B36" s="168"/>
      <c r="C36" s="177" t="s">
        <v>36</v>
      </c>
      <c r="D36" s="169" t="str">
        <f>DIG!E32</f>
        <v>EST</v>
      </c>
      <c r="E36" s="169">
        <f>DIG!F32</f>
        <v>32</v>
      </c>
      <c r="F36" s="170">
        <f>DIG!G32</f>
        <v>35</v>
      </c>
      <c r="G36" s="169">
        <f>DIG!H32</f>
        <v>35</v>
      </c>
      <c r="H36" s="170">
        <f>DIG!M32</f>
        <v>35</v>
      </c>
      <c r="I36" s="169">
        <f>DIG!K32</f>
        <v>0</v>
      </c>
      <c r="J36" s="171" t="str">
        <f>DIG!J32</f>
        <v>SC/RS</v>
      </c>
      <c r="K36" s="157"/>
    </row>
    <row r="37" spans="1:11" s="158" customFormat="1" ht="18">
      <c r="A37" s="172" t="s">
        <v>56</v>
      </c>
      <c r="B37" s="168"/>
      <c r="C37" s="177" t="s">
        <v>37</v>
      </c>
      <c r="D37" s="169" t="str">
        <f>DIG!E33</f>
        <v>EST</v>
      </c>
      <c r="E37" s="169">
        <f>DIG!F33</f>
        <v>60</v>
      </c>
      <c r="F37" s="170">
        <f>DIG!G33</f>
        <v>65</v>
      </c>
      <c r="G37" s="169">
        <f>DIG!H33</f>
        <v>65</v>
      </c>
      <c r="H37" s="170">
        <f>DIG!M33</f>
        <v>65</v>
      </c>
      <c r="I37" s="169">
        <f>DIG!K33</f>
        <v>0</v>
      </c>
      <c r="J37" s="171" t="str">
        <f>DIG!J33</f>
        <v>SC/RS</v>
      </c>
      <c r="K37" s="157"/>
    </row>
    <row r="38" spans="1:11" s="158" customFormat="1" ht="18">
      <c r="A38" s="172" t="s">
        <v>58</v>
      </c>
      <c r="B38" s="168"/>
      <c r="C38" s="177" t="s">
        <v>37</v>
      </c>
      <c r="D38" s="169" t="str">
        <f>DIG!E34</f>
        <v>AUS</v>
      </c>
      <c r="E38" s="169">
        <f>DIG!F34</f>
        <v>0</v>
      </c>
      <c r="F38" s="170">
        <f>DIG!G34</f>
        <v>0</v>
      </c>
      <c r="G38" s="169">
        <f>DIG!H34</f>
        <v>0</v>
      </c>
      <c r="H38" s="170">
        <f>DIG!M34</f>
        <v>0</v>
      </c>
      <c r="I38" s="169">
        <f>DIG!K34</f>
        <v>0</v>
      </c>
      <c r="J38" s="171">
        <f>DIG!J34</f>
        <v>0</v>
      </c>
      <c r="K38" s="157"/>
    </row>
    <row r="39" spans="1:11" s="158" customFormat="1" ht="18">
      <c r="A39" s="172" t="s">
        <v>59</v>
      </c>
      <c r="B39" s="168"/>
      <c r="C39" s="174" t="s">
        <v>36</v>
      </c>
      <c r="D39" s="169" t="str">
        <f>DIG!E35</f>
        <v>EST</v>
      </c>
      <c r="E39" s="169">
        <f>DIG!F35</f>
        <v>30</v>
      </c>
      <c r="F39" s="170">
        <f>DIG!G35</f>
        <v>32</v>
      </c>
      <c r="G39" s="169">
        <f>DIG!H35</f>
        <v>35</v>
      </c>
      <c r="H39" s="170">
        <f>DIG!M35</f>
        <v>32</v>
      </c>
      <c r="I39" s="169">
        <f>DIG!K35</f>
        <v>0</v>
      </c>
      <c r="J39" s="171" t="str">
        <f>DIG!J35</f>
        <v>SC/RS</v>
      </c>
      <c r="K39" s="157"/>
    </row>
    <row r="40" spans="1:11" s="158" customFormat="1" ht="18">
      <c r="A40" s="172" t="s">
        <v>59</v>
      </c>
      <c r="B40" s="168"/>
      <c r="C40" s="177" t="s">
        <v>37</v>
      </c>
      <c r="D40" s="169" t="str">
        <f>DIG!E36</f>
        <v>EST</v>
      </c>
      <c r="E40" s="169">
        <f>DIG!F36</f>
        <v>50</v>
      </c>
      <c r="F40" s="170">
        <f>DIG!G36</f>
        <v>55</v>
      </c>
      <c r="G40" s="169">
        <f>DIG!H36</f>
        <v>55</v>
      </c>
      <c r="H40" s="170">
        <f>DIG!M36</f>
        <v>55</v>
      </c>
      <c r="I40" s="169">
        <f>DIG!K36</f>
        <v>0</v>
      </c>
      <c r="J40" s="171" t="str">
        <f>DIG!J36</f>
        <v>SC/RS</v>
      </c>
      <c r="K40" s="157"/>
    </row>
    <row r="41" spans="1:11" s="158" customFormat="1" ht="18">
      <c r="A41" s="172" t="s">
        <v>60</v>
      </c>
      <c r="B41" s="168"/>
      <c r="C41" s="174" t="s">
        <v>36</v>
      </c>
      <c r="D41" s="169" t="str">
        <f>DIG!E37</f>
        <v>EST</v>
      </c>
      <c r="E41" s="169">
        <f>DIG!F37</f>
        <v>25</v>
      </c>
      <c r="F41" s="170">
        <f>DIG!G37</f>
        <v>25</v>
      </c>
      <c r="G41" s="169">
        <f>DIG!H37</f>
        <v>28</v>
      </c>
      <c r="H41" s="170">
        <f>DIG!M37</f>
        <v>25</v>
      </c>
      <c r="I41" s="169">
        <f>DIG!K37</f>
        <v>0</v>
      </c>
      <c r="J41" s="171" t="str">
        <f>DIG!J37</f>
        <v>SP</v>
      </c>
      <c r="K41" s="157"/>
    </row>
    <row r="42" spans="1:11" s="158" customFormat="1" ht="20.25">
      <c r="A42" s="159" t="s">
        <v>61</v>
      </c>
      <c r="B42" s="175" t="s">
        <v>0</v>
      </c>
      <c r="C42" s="176" t="s">
        <v>0</v>
      </c>
      <c r="D42" s="162"/>
      <c r="E42" s="162"/>
      <c r="F42" s="163"/>
      <c r="G42" s="162"/>
      <c r="H42" s="170"/>
      <c r="I42" s="164"/>
      <c r="J42" s="165"/>
      <c r="K42" s="157"/>
    </row>
    <row r="43" spans="1:11" s="158" customFormat="1" ht="18">
      <c r="A43" s="172" t="s">
        <v>62</v>
      </c>
      <c r="B43" s="168" t="s">
        <v>63</v>
      </c>
      <c r="C43" s="177" t="s">
        <v>64</v>
      </c>
      <c r="D43" s="169" t="str">
        <f>DIG!E39</f>
        <v>EST</v>
      </c>
      <c r="E43" s="169">
        <f>DIG!F39</f>
        <v>52</v>
      </c>
      <c r="F43" s="170">
        <f>DIG!G39</f>
        <v>55</v>
      </c>
      <c r="G43" s="169">
        <f>DIG!H39</f>
        <v>55</v>
      </c>
      <c r="H43" s="170">
        <f>DIG!M39</f>
        <v>55</v>
      </c>
      <c r="I43" s="169">
        <f>DIG!K39</f>
        <v>0</v>
      </c>
      <c r="J43" s="171" t="str">
        <f>DIG!J39</f>
        <v>BA/RN/SP</v>
      </c>
      <c r="K43" s="157"/>
    </row>
    <row r="44" spans="1:11" s="158" customFormat="1" ht="18">
      <c r="A44" s="172" t="s">
        <v>62</v>
      </c>
      <c r="B44" s="168" t="s">
        <v>66</v>
      </c>
      <c r="C44" s="177" t="s">
        <v>67</v>
      </c>
      <c r="D44" s="169" t="str">
        <f>DIG!E40</f>
        <v>EST</v>
      </c>
      <c r="E44" s="169">
        <f>DIG!F40</f>
        <v>2</v>
      </c>
      <c r="F44" s="170">
        <f>DIG!G40</f>
        <v>2</v>
      </c>
      <c r="G44" s="169">
        <f>DIG!H40</f>
        <v>2.2</v>
      </c>
      <c r="H44" s="170">
        <f>DIG!M40</f>
        <v>2</v>
      </c>
      <c r="I44" s="169">
        <f>DIG!K40</f>
        <v>0</v>
      </c>
      <c r="J44" s="171" t="str">
        <f>DIG!J40</f>
        <v>BA/RN/SP</v>
      </c>
      <c r="K44" s="157"/>
    </row>
    <row r="45" spans="1:11" s="158" customFormat="1" ht="27" customHeight="1">
      <c r="A45" s="159" t="s">
        <v>68</v>
      </c>
      <c r="B45" s="175" t="s">
        <v>0</v>
      </c>
      <c r="C45" s="176"/>
      <c r="D45" s="162"/>
      <c r="E45" s="162"/>
      <c r="F45" s="163"/>
      <c r="G45" s="162"/>
      <c r="H45" s="170"/>
      <c r="I45" s="164"/>
      <c r="J45" s="165"/>
      <c r="K45" s="157"/>
    </row>
    <row r="46" spans="1:11" s="158" customFormat="1" ht="18">
      <c r="A46" s="172" t="s">
        <v>69</v>
      </c>
      <c r="B46" s="168" t="s">
        <v>26</v>
      </c>
      <c r="C46" s="177" t="s">
        <v>70</v>
      </c>
      <c r="D46" s="169" t="str">
        <f>DIG!E42</f>
        <v>EST</v>
      </c>
      <c r="E46" s="169">
        <f>DIG!F42</f>
        <v>20</v>
      </c>
      <c r="F46" s="170">
        <f>DIG!G42</f>
        <v>20</v>
      </c>
      <c r="G46" s="169">
        <f>DIG!H42</f>
        <v>22</v>
      </c>
      <c r="H46" s="170">
        <f>DIG!M42</f>
        <v>20</v>
      </c>
      <c r="I46" s="169">
        <f>DIG!K42</f>
        <v>0</v>
      </c>
      <c r="J46" s="171" t="str">
        <f>DIG!J42</f>
        <v>SP</v>
      </c>
      <c r="K46" s="157"/>
    </row>
    <row r="47" spans="1:11" s="158" customFormat="1" ht="18">
      <c r="A47" s="172" t="s">
        <v>69</v>
      </c>
      <c r="B47" s="168" t="s">
        <v>29</v>
      </c>
      <c r="C47" s="177" t="s">
        <v>70</v>
      </c>
      <c r="D47" s="169" t="str">
        <f>DIG!E43</f>
        <v>EST</v>
      </c>
      <c r="E47" s="169">
        <f>DIG!F43</f>
        <v>18</v>
      </c>
      <c r="F47" s="170">
        <f>DIG!G43</f>
        <v>18</v>
      </c>
      <c r="G47" s="169" t="str">
        <f>DIG!H43</f>
        <v>20.00</v>
      </c>
      <c r="H47" s="170">
        <f>DIG!M43</f>
        <v>18</v>
      </c>
      <c r="I47" s="169">
        <f>DIG!K43</f>
        <v>0</v>
      </c>
      <c r="J47" s="171" t="str">
        <f>DIG!J43</f>
        <v>SP</v>
      </c>
      <c r="K47" s="157"/>
    </row>
    <row r="48" spans="1:13" s="158" customFormat="1" ht="20.25" customHeight="1">
      <c r="A48" s="172" t="s">
        <v>71</v>
      </c>
      <c r="B48" s="168" t="s">
        <v>26</v>
      </c>
      <c r="C48" s="177" t="s">
        <v>70</v>
      </c>
      <c r="D48" s="169" t="str">
        <f>DIG!E44</f>
        <v>EST</v>
      </c>
      <c r="E48" s="169">
        <f>DIG!F44</f>
        <v>18</v>
      </c>
      <c r="F48" s="170">
        <f>DIG!G44</f>
        <v>20</v>
      </c>
      <c r="G48" s="169" t="str">
        <f>DIG!H44</f>
        <v>20.00</v>
      </c>
      <c r="H48" s="170">
        <f>DIG!M44</f>
        <v>20</v>
      </c>
      <c r="I48" s="169">
        <f>DIG!K44</f>
        <v>0</v>
      </c>
      <c r="J48" s="171" t="str">
        <f>DIG!J44</f>
        <v>PR/SP</v>
      </c>
      <c r="K48" s="178"/>
      <c r="L48" s="179"/>
      <c r="M48" s="179"/>
    </row>
    <row r="49" spans="1:13" s="158" customFormat="1" ht="23.25" customHeight="1">
      <c r="A49" s="172" t="s">
        <v>71</v>
      </c>
      <c r="B49" s="168" t="s">
        <v>29</v>
      </c>
      <c r="C49" s="177" t="s">
        <v>70</v>
      </c>
      <c r="D49" s="169" t="str">
        <f>DIG!E45</f>
        <v>EST</v>
      </c>
      <c r="E49" s="169">
        <f>DIG!F45</f>
        <v>17</v>
      </c>
      <c r="F49" s="170">
        <f>DIG!G45</f>
        <v>18</v>
      </c>
      <c r="G49" s="169">
        <f>DIG!H45</f>
        <v>18</v>
      </c>
      <c r="H49" s="170">
        <f>DIG!M45</f>
        <v>18</v>
      </c>
      <c r="I49" s="169">
        <f>DIG!K45</f>
        <v>0</v>
      </c>
      <c r="J49" s="171" t="str">
        <f>DIG!J45</f>
        <v>PR/SP</v>
      </c>
      <c r="K49" s="180"/>
      <c r="L49" s="179"/>
      <c r="M49" s="179"/>
    </row>
    <row r="50" spans="1:13" s="158" customFormat="1" ht="22.5" customHeight="1">
      <c r="A50" s="172" t="s">
        <v>72</v>
      </c>
      <c r="B50" s="168" t="s">
        <v>26</v>
      </c>
      <c r="C50" s="177" t="s">
        <v>70</v>
      </c>
      <c r="D50" s="169" t="str">
        <f>DIG!E46</f>
        <v>EST</v>
      </c>
      <c r="E50" s="169">
        <f>DIG!F46</f>
        <v>15</v>
      </c>
      <c r="F50" s="170">
        <f>DIG!G46</f>
        <v>15</v>
      </c>
      <c r="G50" s="169">
        <f>DIG!H46</f>
        <v>16</v>
      </c>
      <c r="H50" s="170">
        <f>DIG!M46</f>
        <v>15</v>
      </c>
      <c r="I50" s="169">
        <f>DIG!K46</f>
        <v>0</v>
      </c>
      <c r="J50" s="171" t="str">
        <f>DIG!J46</f>
        <v>PR/SP</v>
      </c>
      <c r="K50" s="181"/>
      <c r="L50" s="181"/>
      <c r="M50" s="181"/>
    </row>
    <row r="51" spans="1:11" s="158" customFormat="1" ht="18">
      <c r="A51" s="172" t="s">
        <v>72</v>
      </c>
      <c r="B51" s="168" t="s">
        <v>29</v>
      </c>
      <c r="C51" s="177" t="s">
        <v>70</v>
      </c>
      <c r="D51" s="169" t="str">
        <f>DIG!E47</f>
        <v>EST</v>
      </c>
      <c r="E51" s="169">
        <f>DIG!F47</f>
        <v>14</v>
      </c>
      <c r="F51" s="170">
        <f>DIG!G47</f>
        <v>14</v>
      </c>
      <c r="G51" s="169">
        <f>DIG!H47</f>
        <v>15</v>
      </c>
      <c r="H51" s="170">
        <f>DIG!M47</f>
        <v>14</v>
      </c>
      <c r="I51" s="169">
        <f>DIG!K47</f>
        <v>0</v>
      </c>
      <c r="J51" s="171" t="str">
        <f>DIG!J47</f>
        <v>PR/SP</v>
      </c>
      <c r="K51" s="157"/>
    </row>
    <row r="52" spans="1:11" s="158" customFormat="1" ht="18">
      <c r="A52" s="172" t="s">
        <v>72</v>
      </c>
      <c r="B52" s="168" t="s">
        <v>73</v>
      </c>
      <c r="C52" s="177" t="s">
        <v>70</v>
      </c>
      <c r="D52" s="169" t="str">
        <f>DIG!E48</f>
        <v>EST</v>
      </c>
      <c r="E52" s="169">
        <f>DIG!F48</f>
        <v>12</v>
      </c>
      <c r="F52" s="170">
        <f>DIG!G48</f>
        <v>12</v>
      </c>
      <c r="G52" s="169">
        <f>DIG!H48</f>
        <v>13</v>
      </c>
      <c r="H52" s="170">
        <f>DIG!M48</f>
        <v>12</v>
      </c>
      <c r="I52" s="169">
        <f>DIG!K48</f>
        <v>0</v>
      </c>
      <c r="J52" s="171" t="str">
        <f>DIG!J48</f>
        <v>PR/SP</v>
      </c>
      <c r="K52" s="157"/>
    </row>
    <row r="53" spans="1:11" s="158" customFormat="1" ht="20.25">
      <c r="A53" s="182" t="s">
        <v>74</v>
      </c>
      <c r="B53" s="168"/>
      <c r="C53" s="177" t="s">
        <v>70</v>
      </c>
      <c r="D53" s="169" t="str">
        <f>DIG!E49</f>
        <v>EST</v>
      </c>
      <c r="E53" s="169">
        <f>DIG!F49</f>
        <v>35</v>
      </c>
      <c r="F53" s="170">
        <f>DIG!G49</f>
        <v>35</v>
      </c>
      <c r="G53" s="169">
        <f>DIG!H49</f>
        <v>40</v>
      </c>
      <c r="H53" s="170">
        <f>DIG!M49</f>
        <v>35</v>
      </c>
      <c r="I53" s="169">
        <f>DIG!K49</f>
        <v>0</v>
      </c>
      <c r="J53" s="171" t="str">
        <f>DIG!J49</f>
        <v>SP</v>
      </c>
      <c r="K53" s="157"/>
    </row>
    <row r="54" spans="1:11" s="158" customFormat="1" ht="20.25">
      <c r="A54" s="183" t="s">
        <v>75</v>
      </c>
      <c r="B54" s="184" t="s">
        <v>0</v>
      </c>
      <c r="C54" s="185" t="s">
        <v>0</v>
      </c>
      <c r="D54" s="186"/>
      <c r="E54" s="186"/>
      <c r="F54" s="170"/>
      <c r="G54" s="186"/>
      <c r="H54" s="170"/>
      <c r="I54" s="164"/>
      <c r="J54" s="165"/>
      <c r="K54" s="157"/>
    </row>
    <row r="55" spans="1:11" s="158" customFormat="1" ht="18">
      <c r="A55" s="172" t="s">
        <v>76</v>
      </c>
      <c r="B55" s="168" t="s">
        <v>26</v>
      </c>
      <c r="C55" s="177" t="s">
        <v>70</v>
      </c>
      <c r="D55" s="169" t="str">
        <f>DIG!E51</f>
        <v>EST</v>
      </c>
      <c r="E55" s="169">
        <f>DIG!F51</f>
        <v>38</v>
      </c>
      <c r="F55" s="170">
        <f>DIG!G51</f>
        <v>40</v>
      </c>
      <c r="G55" s="169">
        <f>DIG!H51</f>
        <v>40</v>
      </c>
      <c r="H55" s="170">
        <f>DIG!M51</f>
        <v>40</v>
      </c>
      <c r="I55" s="169">
        <f>DIG!K51</f>
        <v>0</v>
      </c>
      <c r="J55" s="171" t="str">
        <f>DIG!J51</f>
        <v>PR/SP</v>
      </c>
      <c r="K55" s="157"/>
    </row>
    <row r="56" spans="1:11" s="158" customFormat="1" ht="18">
      <c r="A56" s="172" t="s">
        <v>76</v>
      </c>
      <c r="B56" s="168" t="s">
        <v>29</v>
      </c>
      <c r="C56" s="177" t="s">
        <v>70</v>
      </c>
      <c r="D56" s="169" t="str">
        <f>DIG!E52</f>
        <v>EST</v>
      </c>
      <c r="E56" s="169">
        <f>DIG!F52</f>
        <v>35</v>
      </c>
      <c r="F56" s="170">
        <f>DIG!G52</f>
        <v>38</v>
      </c>
      <c r="G56" s="169">
        <f>DIG!H52</f>
        <v>38</v>
      </c>
      <c r="H56" s="170">
        <f>DIG!M52</f>
        <v>38</v>
      </c>
      <c r="I56" s="169">
        <f>DIG!K52</f>
        <v>0</v>
      </c>
      <c r="J56" s="171" t="str">
        <f>DIG!J52</f>
        <v>PR/SP</v>
      </c>
      <c r="K56" s="157"/>
    </row>
    <row r="57" spans="1:11" s="158" customFormat="1" ht="18">
      <c r="A57" s="172" t="s">
        <v>76</v>
      </c>
      <c r="B57" s="168" t="s">
        <v>30</v>
      </c>
      <c r="C57" s="177" t="s">
        <v>70</v>
      </c>
      <c r="D57" s="169" t="str">
        <f>DIG!E53</f>
        <v>EST</v>
      </c>
      <c r="E57" s="169">
        <f>DIG!F53</f>
        <v>25</v>
      </c>
      <c r="F57" s="170">
        <f>DIG!G53</f>
        <v>28</v>
      </c>
      <c r="G57" s="169">
        <f>DIG!H53</f>
        <v>28</v>
      </c>
      <c r="H57" s="170">
        <f>DIG!M53</f>
        <v>28</v>
      </c>
      <c r="I57" s="169">
        <f>DIG!K53</f>
        <v>0</v>
      </c>
      <c r="J57" s="171" t="str">
        <f>DIG!J53</f>
        <v>PR/SP</v>
      </c>
      <c r="K57" s="157"/>
    </row>
    <row r="58" spans="1:11" s="158" customFormat="1" ht="18">
      <c r="A58" s="172" t="s">
        <v>77</v>
      </c>
      <c r="B58" s="168"/>
      <c r="C58" s="177" t="s">
        <v>70</v>
      </c>
      <c r="D58" s="169" t="str">
        <f>DIG!E54</f>
        <v>EST</v>
      </c>
      <c r="E58" s="169">
        <f>DIG!F54</f>
        <v>16</v>
      </c>
      <c r="F58" s="170">
        <f>DIG!G54</f>
        <v>18</v>
      </c>
      <c r="G58" s="169" t="str">
        <f>DIG!H54</f>
        <v>20.00</v>
      </c>
      <c r="H58" s="170">
        <f>DIG!M54</f>
        <v>18</v>
      </c>
      <c r="I58" s="169">
        <f>DIG!K54</f>
        <v>0</v>
      </c>
      <c r="J58" s="171" t="str">
        <f>DIG!J54</f>
        <v>PR</v>
      </c>
      <c r="K58" s="157"/>
    </row>
    <row r="59" spans="1:11" s="158" customFormat="1" ht="18">
      <c r="A59" s="187" t="s">
        <v>79</v>
      </c>
      <c r="B59" s="168"/>
      <c r="C59" s="177" t="s">
        <v>80</v>
      </c>
      <c r="D59" s="169" t="str">
        <f>DIG!E55</f>
        <v>EST</v>
      </c>
      <c r="E59" s="169">
        <f>DIG!F55</f>
        <v>60</v>
      </c>
      <c r="F59" s="170">
        <f>DIG!G55</f>
        <v>65</v>
      </c>
      <c r="G59" s="169">
        <f>DIG!H55</f>
        <v>65</v>
      </c>
      <c r="H59" s="170">
        <f>DIG!M55</f>
        <v>65</v>
      </c>
      <c r="I59" s="169">
        <f>DIG!K55</f>
        <v>0</v>
      </c>
      <c r="J59" s="171" t="str">
        <f>DIG!J55</f>
        <v>SP</v>
      </c>
      <c r="K59" s="157"/>
    </row>
    <row r="60" spans="1:11" s="158" customFormat="1" ht="18">
      <c r="A60" s="187" t="s">
        <v>81</v>
      </c>
      <c r="B60" s="168"/>
      <c r="C60" s="177" t="s">
        <v>82</v>
      </c>
      <c r="D60" s="169" t="str">
        <f>DIG!E56</f>
        <v>EST</v>
      </c>
      <c r="E60" s="169">
        <f>DIG!F56</f>
        <v>15</v>
      </c>
      <c r="F60" s="170">
        <f>DIG!G56</f>
        <v>18</v>
      </c>
      <c r="G60" s="169" t="str">
        <f>DIG!H56</f>
        <v>20.00</v>
      </c>
      <c r="H60" s="170">
        <f>DIG!M56</f>
        <v>18</v>
      </c>
      <c r="I60" s="169">
        <f>DIG!K56</f>
        <v>0</v>
      </c>
      <c r="J60" s="171" t="str">
        <f>DIG!J56</f>
        <v>SP</v>
      </c>
      <c r="K60" s="157"/>
    </row>
    <row r="61" spans="1:11" s="158" customFormat="1" ht="20.25">
      <c r="A61" s="159" t="s">
        <v>83</v>
      </c>
      <c r="B61" s="175"/>
      <c r="C61" s="176"/>
      <c r="D61" s="162"/>
      <c r="E61" s="162"/>
      <c r="F61" s="163"/>
      <c r="G61" s="162"/>
      <c r="H61" s="170"/>
      <c r="I61" s="164"/>
      <c r="J61" s="165"/>
      <c r="K61" s="157"/>
    </row>
    <row r="62" spans="1:11" s="158" customFormat="1" ht="18">
      <c r="A62" s="172" t="s">
        <v>619</v>
      </c>
      <c r="B62" s="168" t="s">
        <v>85</v>
      </c>
      <c r="C62" s="177" t="s">
        <v>37</v>
      </c>
      <c r="D62" s="169" t="str">
        <f>DIG!E58</f>
        <v>FRA</v>
      </c>
      <c r="E62" s="169">
        <f>DIG!F58</f>
        <v>30</v>
      </c>
      <c r="F62" s="170">
        <f>DIG!G58</f>
        <v>30</v>
      </c>
      <c r="G62" s="169">
        <f>DIG!H58</f>
        <v>32</v>
      </c>
      <c r="H62" s="170">
        <f>DIG!M58</f>
        <v>32</v>
      </c>
      <c r="I62" s="169">
        <f>DIG!K58</f>
        <v>-6.25</v>
      </c>
      <c r="J62" s="171" t="str">
        <f>DIG!J58</f>
        <v>PR/SC/RS</v>
      </c>
      <c r="K62" s="157"/>
    </row>
    <row r="63" spans="1:11" s="158" customFormat="1" ht="18">
      <c r="A63" s="172" t="s">
        <v>87</v>
      </c>
      <c r="B63" s="168" t="s">
        <v>85</v>
      </c>
      <c r="C63" s="177" t="s">
        <v>37</v>
      </c>
      <c r="D63" s="169" t="str">
        <f>DIG!E59</f>
        <v>EST</v>
      </c>
      <c r="E63" s="169">
        <f>DIG!F59</f>
        <v>28</v>
      </c>
      <c r="F63" s="170">
        <f>DIG!G59</f>
        <v>28</v>
      </c>
      <c r="G63" s="169">
        <f>DIG!H59</f>
        <v>30</v>
      </c>
      <c r="H63" s="170">
        <f>DIG!M59</f>
        <v>28</v>
      </c>
      <c r="I63" s="169">
        <f>DIG!K59</f>
        <v>0</v>
      </c>
      <c r="J63" s="171" t="str">
        <f>DIG!J59</f>
        <v>PR/SC/RS</v>
      </c>
      <c r="K63" s="157"/>
    </row>
    <row r="64" spans="1:11" s="158" customFormat="1" ht="18">
      <c r="A64" s="172" t="s">
        <v>88</v>
      </c>
      <c r="B64" s="168" t="s">
        <v>26</v>
      </c>
      <c r="C64" s="177" t="s">
        <v>70</v>
      </c>
      <c r="D64" s="169" t="str">
        <f>DIG!E60</f>
        <v>FRA</v>
      </c>
      <c r="E64" s="169">
        <f>DIG!F60</f>
        <v>30</v>
      </c>
      <c r="F64" s="170">
        <f>DIG!G60</f>
        <v>32</v>
      </c>
      <c r="G64" s="169">
        <f>DIG!H60</f>
        <v>35</v>
      </c>
      <c r="H64" s="170">
        <f>DIG!M60</f>
        <v>35</v>
      </c>
      <c r="I64" s="169">
        <f>DIG!K60</f>
        <v>-8.57142857142857</v>
      </c>
      <c r="J64" s="171" t="str">
        <f>DIG!J60</f>
        <v>PR/SP</v>
      </c>
      <c r="K64" s="157"/>
    </row>
    <row r="65" spans="1:11" s="158" customFormat="1" ht="18">
      <c r="A65" s="172" t="s">
        <v>88</v>
      </c>
      <c r="B65" s="168" t="s">
        <v>85</v>
      </c>
      <c r="C65" s="177" t="s">
        <v>70</v>
      </c>
      <c r="D65" s="169" t="str">
        <f>DIG!E61</f>
        <v>FRA</v>
      </c>
      <c r="E65" s="169">
        <f>DIG!F61</f>
        <v>28</v>
      </c>
      <c r="F65" s="170">
        <f>DIG!G61</f>
        <v>30</v>
      </c>
      <c r="G65" s="169">
        <f>DIG!H61</f>
        <v>30</v>
      </c>
      <c r="H65" s="170">
        <f>DIG!M61</f>
        <v>32</v>
      </c>
      <c r="I65" s="169">
        <f>DIG!K61</f>
        <v>-6.25</v>
      </c>
      <c r="J65" s="171" t="str">
        <f>DIG!J61</f>
        <v>PR/SP</v>
      </c>
      <c r="K65" s="157"/>
    </row>
    <row r="66" spans="1:11" s="158" customFormat="1" ht="18">
      <c r="A66" s="172" t="s">
        <v>89</v>
      </c>
      <c r="B66" s="168" t="s">
        <v>26</v>
      </c>
      <c r="C66" s="177" t="s">
        <v>37</v>
      </c>
      <c r="D66" s="169" t="str">
        <f>DIG!E62</f>
        <v>EST</v>
      </c>
      <c r="E66" s="169">
        <f>DIG!F62</f>
        <v>28</v>
      </c>
      <c r="F66" s="170">
        <f>DIG!G62</f>
        <v>30</v>
      </c>
      <c r="G66" s="169">
        <f>DIG!H62</f>
        <v>32</v>
      </c>
      <c r="H66" s="170">
        <f>DIG!M62</f>
        <v>30</v>
      </c>
      <c r="I66" s="169">
        <f>DIG!K62</f>
        <v>0</v>
      </c>
      <c r="J66" s="171" t="str">
        <f>DIG!J62</f>
        <v>PR/SP</v>
      </c>
      <c r="K66" s="157"/>
    </row>
    <row r="67" spans="1:11" s="158" customFormat="1" ht="18">
      <c r="A67" s="172" t="s">
        <v>89</v>
      </c>
      <c r="B67" s="168" t="s">
        <v>85</v>
      </c>
      <c r="C67" s="177" t="s">
        <v>37</v>
      </c>
      <c r="D67" s="169" t="str">
        <f>DIG!E63</f>
        <v>EST</v>
      </c>
      <c r="E67" s="169">
        <f>DIG!F63</f>
        <v>23</v>
      </c>
      <c r="F67" s="170">
        <f>DIG!G63</f>
        <v>25</v>
      </c>
      <c r="G67" s="169">
        <f>DIG!H63</f>
        <v>28</v>
      </c>
      <c r="H67" s="170">
        <f>DIG!M63</f>
        <v>25</v>
      </c>
      <c r="I67" s="169">
        <f>DIG!K63</f>
        <v>0</v>
      </c>
      <c r="J67" s="171" t="str">
        <f>DIG!J63</f>
        <v>PR/SP</v>
      </c>
      <c r="K67" s="157"/>
    </row>
    <row r="68" spans="1:11" s="158" customFormat="1" ht="20.25">
      <c r="A68" s="159" t="s">
        <v>90</v>
      </c>
      <c r="B68" s="175"/>
      <c r="C68" s="176" t="s">
        <v>0</v>
      </c>
      <c r="D68" s="162"/>
      <c r="E68" s="162"/>
      <c r="F68" s="163"/>
      <c r="G68" s="162"/>
      <c r="H68" s="170"/>
      <c r="I68" s="162"/>
      <c r="J68" s="165"/>
      <c r="K68" s="157"/>
    </row>
    <row r="69" spans="1:11" s="158" customFormat="1" ht="18">
      <c r="A69" s="172" t="s">
        <v>620</v>
      </c>
      <c r="B69" s="168" t="s">
        <v>92</v>
      </c>
      <c r="C69" s="177" t="s">
        <v>93</v>
      </c>
      <c r="D69" s="169" t="str">
        <f>DIG!E65</f>
        <v>EST</v>
      </c>
      <c r="E69" s="169">
        <f>DIG!F65</f>
        <v>80</v>
      </c>
      <c r="F69" s="170">
        <f>DIG!G65</f>
        <v>80</v>
      </c>
      <c r="G69" s="169">
        <f>DIG!H65</f>
        <v>85</v>
      </c>
      <c r="H69" s="170">
        <f>DIG!M65</f>
        <v>80</v>
      </c>
      <c r="I69" s="169">
        <f>DIG!K65</f>
        <v>0</v>
      </c>
      <c r="J69" s="171" t="str">
        <f>DIG!J65</f>
        <v>ARG/CHL</v>
      </c>
      <c r="K69" s="157"/>
    </row>
    <row r="70" spans="1:11" s="158" customFormat="1" ht="18">
      <c r="A70" s="172" t="s">
        <v>621</v>
      </c>
      <c r="B70" s="168" t="s">
        <v>92</v>
      </c>
      <c r="C70" s="177" t="s">
        <v>93</v>
      </c>
      <c r="D70" s="169" t="str">
        <f>DIG!E66</f>
        <v>EST</v>
      </c>
      <c r="E70" s="169">
        <f>DIG!F66</f>
        <v>75</v>
      </c>
      <c r="F70" s="170">
        <f>DIG!G66</f>
        <v>80</v>
      </c>
      <c r="G70" s="169">
        <f>DIG!H66</f>
        <v>80</v>
      </c>
      <c r="H70" s="170">
        <f>DIG!M66</f>
        <v>80</v>
      </c>
      <c r="I70" s="169">
        <f>DIG!K66</f>
        <v>0</v>
      </c>
      <c r="J70" s="171" t="str">
        <f>DIG!J66</f>
        <v>ARG/CHL</v>
      </c>
      <c r="K70" s="157"/>
    </row>
    <row r="71" spans="1:11" s="158" customFormat="1" ht="20.25">
      <c r="A71" s="159" t="s">
        <v>96</v>
      </c>
      <c r="B71" s="175"/>
      <c r="C71" s="176" t="s">
        <v>0</v>
      </c>
      <c r="D71" s="162"/>
      <c r="E71" s="162"/>
      <c r="F71" s="163"/>
      <c r="G71" s="162"/>
      <c r="H71" s="170"/>
      <c r="I71" s="162"/>
      <c r="J71" s="165"/>
      <c r="K71" s="157"/>
    </row>
    <row r="72" spans="1:11" s="158" customFormat="1" ht="20.25">
      <c r="A72" s="172" t="s">
        <v>97</v>
      </c>
      <c r="B72" s="188"/>
      <c r="C72" s="177" t="s">
        <v>37</v>
      </c>
      <c r="D72" s="169" t="str">
        <f>DIG!E68</f>
        <v>EST</v>
      </c>
      <c r="E72" s="169">
        <f>DIG!F68</f>
        <v>63</v>
      </c>
      <c r="F72" s="170">
        <f>DIG!G68</f>
        <v>65</v>
      </c>
      <c r="G72" s="169">
        <f>DIG!H68</f>
        <v>65</v>
      </c>
      <c r="H72" s="170">
        <f>DIG!M68</f>
        <v>65</v>
      </c>
      <c r="I72" s="169">
        <f>DIG!K68</f>
        <v>0</v>
      </c>
      <c r="J72" s="171" t="str">
        <f>DIG!J68</f>
        <v>SC/RS</v>
      </c>
      <c r="K72" s="157"/>
    </row>
    <row r="73" spans="1:11" s="158" customFormat="1" ht="20.25">
      <c r="A73" s="172" t="s">
        <v>99</v>
      </c>
      <c r="B73" s="188"/>
      <c r="C73" s="177" t="s">
        <v>37</v>
      </c>
      <c r="D73" s="169" t="str">
        <f>DIG!E69</f>
        <v>EST</v>
      </c>
      <c r="E73" s="169">
        <f>DIG!F69</f>
        <v>52</v>
      </c>
      <c r="F73" s="170">
        <f>DIG!G69</f>
        <v>55</v>
      </c>
      <c r="G73" s="169">
        <f>DIG!H69</f>
        <v>55</v>
      </c>
      <c r="H73" s="170">
        <f>DIG!M69</f>
        <v>55</v>
      </c>
      <c r="I73" s="169">
        <f>DIG!K69</f>
        <v>0</v>
      </c>
      <c r="J73" s="171" t="str">
        <f>DIG!J69</f>
        <v>SC/RS</v>
      </c>
      <c r="K73" s="157"/>
    </row>
    <row r="74" spans="1:11" s="158" customFormat="1" ht="20.25">
      <c r="A74" s="172" t="s">
        <v>100</v>
      </c>
      <c r="B74" s="188"/>
      <c r="C74" s="177" t="s">
        <v>37</v>
      </c>
      <c r="D74" s="169" t="str">
        <f>DIG!E70</f>
        <v>EST</v>
      </c>
      <c r="E74" s="169">
        <f>DIG!F70</f>
        <v>40</v>
      </c>
      <c r="F74" s="170">
        <f>DIG!G70</f>
        <v>42</v>
      </c>
      <c r="G74" s="169">
        <f>DIG!H70</f>
        <v>43</v>
      </c>
      <c r="H74" s="170">
        <f>DIG!M70</f>
        <v>42</v>
      </c>
      <c r="I74" s="169">
        <f>DIG!K70</f>
        <v>0</v>
      </c>
      <c r="J74" s="171" t="str">
        <f>DIG!J70</f>
        <v>SC/RS</v>
      </c>
      <c r="K74" s="157"/>
    </row>
    <row r="75" spans="1:11" s="158" customFormat="1" ht="20.25">
      <c r="A75" s="172" t="s">
        <v>101</v>
      </c>
      <c r="B75" s="188"/>
      <c r="C75" s="177" t="s">
        <v>37</v>
      </c>
      <c r="D75" s="169" t="str">
        <f>DIG!E71</f>
        <v>EST</v>
      </c>
      <c r="E75" s="169">
        <f>DIG!F71</f>
        <v>55</v>
      </c>
      <c r="F75" s="170">
        <f>DIG!G71</f>
        <v>58</v>
      </c>
      <c r="G75" s="169">
        <f>DIG!H71</f>
        <v>60</v>
      </c>
      <c r="H75" s="170">
        <f>DIG!M71</f>
        <v>58</v>
      </c>
      <c r="I75" s="169">
        <f>DIG!K71</f>
        <v>0</v>
      </c>
      <c r="J75" s="171" t="str">
        <f>DIG!J71</f>
        <v>RS/SC</v>
      </c>
      <c r="K75" s="157"/>
    </row>
    <row r="76" spans="1:11" s="158" customFormat="1" ht="20.25">
      <c r="A76" s="172" t="s">
        <v>103</v>
      </c>
      <c r="B76" s="188"/>
      <c r="C76" s="177" t="s">
        <v>37</v>
      </c>
      <c r="D76" s="169" t="str">
        <f>DIG!E72</f>
        <v>EST</v>
      </c>
      <c r="E76" s="169">
        <f>DIG!F72</f>
        <v>48</v>
      </c>
      <c r="F76" s="170">
        <f>DIG!G72</f>
        <v>50</v>
      </c>
      <c r="G76" s="169">
        <f>DIG!H72</f>
        <v>50</v>
      </c>
      <c r="H76" s="170">
        <f>DIG!M72</f>
        <v>50</v>
      </c>
      <c r="I76" s="169">
        <f>DIG!K72</f>
        <v>0</v>
      </c>
      <c r="J76" s="189" t="str">
        <f>DIG!J72</f>
        <v>RS/SC</v>
      </c>
      <c r="K76" s="157"/>
    </row>
    <row r="77" spans="1:11" s="158" customFormat="1" ht="18">
      <c r="A77" s="172" t="s">
        <v>104</v>
      </c>
      <c r="B77" s="168"/>
      <c r="C77" s="177" t="s">
        <v>37</v>
      </c>
      <c r="D77" s="169" t="str">
        <f>DIG!E73</f>
        <v>EST</v>
      </c>
      <c r="E77" s="169">
        <f>DIG!F73</f>
        <v>63</v>
      </c>
      <c r="F77" s="170">
        <f>DIG!G73</f>
        <v>65</v>
      </c>
      <c r="G77" s="169">
        <f>DIG!H73</f>
        <v>65</v>
      </c>
      <c r="H77" s="170">
        <f>DIG!M73</f>
        <v>65</v>
      </c>
      <c r="I77" s="169">
        <f>DIG!K73</f>
        <v>0</v>
      </c>
      <c r="J77" s="171" t="str">
        <f>DIG!J73</f>
        <v>RS/SC</v>
      </c>
      <c r="K77" s="157"/>
    </row>
    <row r="78" spans="1:11" s="158" customFormat="1" ht="18">
      <c r="A78" s="172" t="s">
        <v>105</v>
      </c>
      <c r="B78" s="168"/>
      <c r="C78" s="177" t="s">
        <v>37</v>
      </c>
      <c r="D78" s="169" t="str">
        <f>DIG!E74</f>
        <v>EST</v>
      </c>
      <c r="E78" s="169">
        <f>DIG!F74</f>
        <v>52</v>
      </c>
      <c r="F78" s="170">
        <f>DIG!G74</f>
        <v>55</v>
      </c>
      <c r="G78" s="169">
        <f>DIG!H74</f>
        <v>55</v>
      </c>
      <c r="H78" s="170">
        <f>DIG!M74</f>
        <v>55</v>
      </c>
      <c r="I78" s="169">
        <f>DIG!K74</f>
        <v>0</v>
      </c>
      <c r="J78" s="171" t="str">
        <f>DIG!J74</f>
        <v>RS/SC</v>
      </c>
      <c r="K78" s="157"/>
    </row>
    <row r="79" spans="1:11" s="158" customFormat="1" ht="18">
      <c r="A79" s="172" t="s">
        <v>106</v>
      </c>
      <c r="B79" s="168"/>
      <c r="C79" s="177" t="s">
        <v>37</v>
      </c>
      <c r="D79" s="169" t="str">
        <f>DIG!E75</f>
        <v>EST</v>
      </c>
      <c r="E79" s="169">
        <f>DIG!F75</f>
        <v>38</v>
      </c>
      <c r="F79" s="170">
        <f>DIG!G75</f>
        <v>40</v>
      </c>
      <c r="G79" s="169">
        <f>DIG!H75</f>
        <v>42</v>
      </c>
      <c r="H79" s="170">
        <f>DIG!M75</f>
        <v>40</v>
      </c>
      <c r="I79" s="169">
        <f>DIG!K75</f>
        <v>0</v>
      </c>
      <c r="J79" s="171" t="str">
        <f>DIG!J75</f>
        <v>RS/SC</v>
      </c>
      <c r="K79" s="157"/>
    </row>
    <row r="80" spans="1:11" s="158" customFormat="1" ht="18">
      <c r="A80" s="172" t="s">
        <v>107</v>
      </c>
      <c r="B80" s="168"/>
      <c r="C80" s="177" t="s">
        <v>37</v>
      </c>
      <c r="D80" s="169" t="str">
        <f>DIG!E76</f>
        <v>AUS</v>
      </c>
      <c r="E80" s="169">
        <f>DIG!F76</f>
        <v>0</v>
      </c>
      <c r="F80" s="170">
        <f>DIG!G76</f>
        <v>0</v>
      </c>
      <c r="G80" s="169">
        <f>DIG!H76</f>
        <v>0</v>
      </c>
      <c r="H80" s="170">
        <f>DIG!M76</f>
        <v>0</v>
      </c>
      <c r="I80" s="169">
        <f>DIG!K76</f>
        <v>0</v>
      </c>
      <c r="J80" s="171">
        <f>DIG!J76</f>
        <v>0</v>
      </c>
      <c r="K80" s="157"/>
    </row>
    <row r="81" spans="1:11" s="158" customFormat="1" ht="18">
      <c r="A81" s="190" t="s">
        <v>108</v>
      </c>
      <c r="B81" s="168"/>
      <c r="C81" s="177" t="s">
        <v>37</v>
      </c>
      <c r="D81" s="169" t="str">
        <f>DIG!E77</f>
        <v>AUS</v>
      </c>
      <c r="E81" s="169">
        <f>DIG!F77</f>
        <v>0</v>
      </c>
      <c r="F81" s="170">
        <f>DIG!G77</f>
        <v>0</v>
      </c>
      <c r="G81" s="169">
        <f>DIG!H77</f>
        <v>0</v>
      </c>
      <c r="H81" s="170">
        <f>DIG!M77</f>
        <v>0</v>
      </c>
      <c r="I81" s="169">
        <f>DIG!K77</f>
        <v>0</v>
      </c>
      <c r="J81" s="171">
        <f>DIG!J77</f>
        <v>0</v>
      </c>
      <c r="K81" s="157"/>
    </row>
    <row r="82" spans="1:11" s="158" customFormat="1" ht="20.25">
      <c r="A82" s="191" t="s">
        <v>622</v>
      </c>
      <c r="B82" s="192"/>
      <c r="C82" s="193"/>
      <c r="D82" s="194"/>
      <c r="E82" s="194"/>
      <c r="F82" s="195"/>
      <c r="G82" s="194"/>
      <c r="H82" s="195"/>
      <c r="I82" s="194"/>
      <c r="J82" s="196"/>
      <c r="K82" s="157"/>
    </row>
    <row r="83" spans="1:10" ht="17.25" customHeight="1">
      <c r="A83" s="134"/>
      <c r="B83" s="135" t="s">
        <v>623</v>
      </c>
      <c r="C83" s="135"/>
      <c r="D83" s="135"/>
      <c r="E83" s="135"/>
      <c r="F83" s="135"/>
      <c r="G83" s="135"/>
      <c r="H83" s="135"/>
      <c r="I83" s="135"/>
      <c r="J83" s="135"/>
    </row>
    <row r="84" spans="1:10" ht="18">
      <c r="A84" s="134"/>
      <c r="B84" s="135"/>
      <c r="C84" s="135"/>
      <c r="D84" s="135"/>
      <c r="E84" s="135"/>
      <c r="F84" s="135"/>
      <c r="G84" s="135"/>
      <c r="H84" s="135"/>
      <c r="I84" s="135"/>
      <c r="J84" s="135"/>
    </row>
    <row r="85" spans="1:10" ht="18">
      <c r="A85" s="134"/>
      <c r="B85" s="135"/>
      <c r="C85" s="135"/>
      <c r="D85" s="135"/>
      <c r="E85" s="135"/>
      <c r="F85" s="135"/>
      <c r="G85" s="135"/>
      <c r="H85" s="135"/>
      <c r="I85" s="135"/>
      <c r="J85" s="135"/>
    </row>
    <row r="86" spans="1:10" ht="34.5" customHeight="1">
      <c r="A86" s="134"/>
      <c r="B86" s="136" t="s">
        <v>603</v>
      </c>
      <c r="C86" s="136"/>
      <c r="D86" s="136"/>
      <c r="E86" s="136"/>
      <c r="F86" s="136"/>
      <c r="G86" s="136"/>
      <c r="H86" s="136"/>
      <c r="I86" s="135"/>
      <c r="J86" s="135"/>
    </row>
    <row r="87" spans="1:10" ht="27">
      <c r="A87" s="134"/>
      <c r="B87" s="137"/>
      <c r="C87" s="137"/>
      <c r="D87" s="137"/>
      <c r="E87" s="137"/>
      <c r="F87" s="137"/>
      <c r="G87" s="137"/>
      <c r="H87" s="137"/>
      <c r="I87" s="135"/>
      <c r="J87" s="135"/>
    </row>
    <row r="88" spans="1:10" ht="27">
      <c r="A88" s="138" t="s">
        <v>624</v>
      </c>
      <c r="B88" s="138"/>
      <c r="C88" s="138"/>
      <c r="D88" s="138"/>
      <c r="E88" s="139">
        <f>DIG!A1</f>
        <v>41351</v>
      </c>
      <c r="F88" s="139"/>
      <c r="G88" s="139"/>
      <c r="H88" s="139"/>
      <c r="I88" s="139"/>
      <c r="J88" s="139"/>
    </row>
    <row r="89" spans="1:13" ht="17.25" customHeight="1">
      <c r="A89" s="140" t="s">
        <v>605</v>
      </c>
      <c r="B89" s="197" t="s">
        <v>606</v>
      </c>
      <c r="C89" s="142" t="s">
        <v>607</v>
      </c>
      <c r="D89" s="143" t="s">
        <v>608</v>
      </c>
      <c r="E89" s="144" t="s">
        <v>625</v>
      </c>
      <c r="F89" s="144"/>
      <c r="G89" s="144"/>
      <c r="H89" s="144"/>
      <c r="I89" s="144" t="s">
        <v>609</v>
      </c>
      <c r="J89" s="145" t="s">
        <v>610</v>
      </c>
      <c r="M89" s="146"/>
    </row>
    <row r="90" spans="1:10" ht="18">
      <c r="A90" s="140"/>
      <c r="B90" s="197"/>
      <c r="C90" s="142"/>
      <c r="D90" s="143"/>
      <c r="E90" s="144" t="s">
        <v>9</v>
      </c>
      <c r="F90" s="198" t="s">
        <v>10</v>
      </c>
      <c r="G90" s="144" t="s">
        <v>11</v>
      </c>
      <c r="H90" s="148" t="s">
        <v>611</v>
      </c>
      <c r="I90" s="144"/>
      <c r="J90" s="145"/>
    </row>
    <row r="91" spans="1:11" s="158" customFormat="1" ht="20.25">
      <c r="A91" s="159" t="s">
        <v>109</v>
      </c>
      <c r="B91" s="175" t="s">
        <v>0</v>
      </c>
      <c r="C91" s="176" t="s">
        <v>0</v>
      </c>
      <c r="D91" s="162"/>
      <c r="E91" s="162"/>
      <c r="F91" s="163"/>
      <c r="G91" s="162"/>
      <c r="H91" s="163"/>
      <c r="I91" s="162"/>
      <c r="J91" s="165"/>
      <c r="K91" s="157"/>
    </row>
    <row r="92" spans="1:11" s="158" customFormat="1" ht="18">
      <c r="A92" s="172" t="s">
        <v>110</v>
      </c>
      <c r="B92" s="168" t="s">
        <v>111</v>
      </c>
      <c r="C92" s="177" t="s">
        <v>80</v>
      </c>
      <c r="D92" s="169" t="str">
        <f>DIG!E79</f>
        <v>EST</v>
      </c>
      <c r="E92" s="169">
        <f>DIG!F79</f>
        <v>18</v>
      </c>
      <c r="F92" s="170">
        <f>DIG!G79</f>
        <v>20</v>
      </c>
      <c r="G92" s="169" t="str">
        <f>DIG!H79</f>
        <v>20.00</v>
      </c>
      <c r="H92" s="170">
        <f>DIG!M79</f>
        <v>20</v>
      </c>
      <c r="I92" s="169">
        <f>DIG!K79</f>
        <v>0</v>
      </c>
      <c r="J92" s="171" t="str">
        <f>DIG!J79</f>
        <v>SP/BA/ES</v>
      </c>
      <c r="K92" s="157"/>
    </row>
    <row r="93" spans="1:11" s="158" customFormat="1" ht="18">
      <c r="A93" s="172" t="s">
        <v>113</v>
      </c>
      <c r="B93" s="168" t="s">
        <v>0</v>
      </c>
      <c r="C93" s="177" t="s">
        <v>114</v>
      </c>
      <c r="D93" s="169" t="str">
        <f>DIG!E80</f>
        <v>EST</v>
      </c>
      <c r="E93" s="169">
        <f>DIG!F80</f>
        <v>15</v>
      </c>
      <c r="F93" s="170">
        <f>DIG!G80</f>
        <v>18</v>
      </c>
      <c r="G93" s="169">
        <f>DIG!H80</f>
        <v>18</v>
      </c>
      <c r="H93" s="170">
        <f>DIG!M80</f>
        <v>18</v>
      </c>
      <c r="I93" s="169">
        <f>DIG!K80</f>
        <v>0</v>
      </c>
      <c r="J93" s="171" t="str">
        <f>DIG!J80</f>
        <v>SP/BA/ES</v>
      </c>
      <c r="K93" s="157"/>
    </row>
    <row r="94" spans="1:11" s="158" customFormat="1" ht="20.25">
      <c r="A94" s="159" t="s">
        <v>115</v>
      </c>
      <c r="B94" s="175"/>
      <c r="C94" s="176"/>
      <c r="D94" s="162"/>
      <c r="E94" s="162"/>
      <c r="F94" s="163"/>
      <c r="G94" s="162"/>
      <c r="H94" s="170"/>
      <c r="I94" s="162"/>
      <c r="J94" s="199"/>
      <c r="K94" s="157"/>
    </row>
    <row r="95" spans="1:11" s="158" customFormat="1" ht="18">
      <c r="A95" s="172" t="s">
        <v>116</v>
      </c>
      <c r="B95" s="168" t="s">
        <v>117</v>
      </c>
      <c r="C95" s="177" t="s">
        <v>118</v>
      </c>
      <c r="D95" s="169" t="str">
        <f>DIG!E82</f>
        <v>EST</v>
      </c>
      <c r="E95" s="169">
        <f>DIG!F82</f>
        <v>38</v>
      </c>
      <c r="F95" s="170">
        <f>DIG!G82</f>
        <v>40</v>
      </c>
      <c r="G95" s="169">
        <f>DIG!H82</f>
        <v>42</v>
      </c>
      <c r="H95" s="170">
        <f>DIG!M82</f>
        <v>40</v>
      </c>
      <c r="I95" s="169">
        <f>DIG!K82</f>
        <v>0</v>
      </c>
      <c r="J95" s="171" t="str">
        <f>DIG!J82</f>
        <v>SP</v>
      </c>
      <c r="K95" s="157"/>
    </row>
    <row r="96" spans="1:11" s="158" customFormat="1" ht="18">
      <c r="A96" s="172" t="s">
        <v>116</v>
      </c>
      <c r="B96" s="168" t="s">
        <v>626</v>
      </c>
      <c r="C96" s="177" t="s">
        <v>120</v>
      </c>
      <c r="D96" s="169" t="str">
        <f>DIG!E83</f>
        <v>AUS</v>
      </c>
      <c r="E96" s="169">
        <v>0</v>
      </c>
      <c r="F96" s="170">
        <f>DIG!G83</f>
        <v>0</v>
      </c>
      <c r="G96" s="169">
        <f>DIG!H83</f>
        <v>0</v>
      </c>
      <c r="H96" s="170">
        <f>DIG!M83</f>
        <v>0</v>
      </c>
      <c r="I96" s="169" t="str">
        <f>DIG!K83</f>
        <v>-</v>
      </c>
      <c r="J96" s="171">
        <f>DIG!J83</f>
        <v>0</v>
      </c>
      <c r="K96" s="157"/>
    </row>
    <row r="97" spans="1:11" s="158" customFormat="1" ht="18">
      <c r="A97" s="172" t="s">
        <v>116</v>
      </c>
      <c r="B97" s="168" t="s">
        <v>626</v>
      </c>
      <c r="C97" s="177" t="s">
        <v>121</v>
      </c>
      <c r="D97" s="169" t="str">
        <f>DIG!E84</f>
        <v>AUS</v>
      </c>
      <c r="E97" s="169">
        <v>0</v>
      </c>
      <c r="F97" s="170">
        <f>DIG!G84</f>
        <v>0</v>
      </c>
      <c r="G97" s="169">
        <f>DIG!H84</f>
        <v>0</v>
      </c>
      <c r="H97" s="170">
        <f>DIG!M84</f>
        <v>0</v>
      </c>
      <c r="I97" s="169" t="str">
        <f>DIG!K84</f>
        <v>-</v>
      </c>
      <c r="J97" s="171">
        <f>DIG!J84</f>
        <v>0</v>
      </c>
      <c r="K97" s="157"/>
    </row>
    <row r="98" spans="1:11" s="158" customFormat="1" ht="18">
      <c r="A98" s="172" t="s">
        <v>116</v>
      </c>
      <c r="B98" s="168" t="s">
        <v>122</v>
      </c>
      <c r="C98" s="177" t="s">
        <v>120</v>
      </c>
      <c r="D98" s="169" t="str">
        <f>DIG!E85</f>
        <v>AUS</v>
      </c>
      <c r="E98" s="169">
        <f>DIG!F85</f>
        <v>0</v>
      </c>
      <c r="F98" s="170">
        <f>DIG!G85</f>
        <v>0</v>
      </c>
      <c r="G98" s="169">
        <f>DIG!H85</f>
        <v>0</v>
      </c>
      <c r="H98" s="170">
        <f>DIG!M85</f>
        <v>0</v>
      </c>
      <c r="I98" s="169" t="str">
        <f>DIG!K85</f>
        <v>-</v>
      </c>
      <c r="J98" s="171">
        <f>DIG!J85</f>
        <v>0</v>
      </c>
      <c r="K98" s="157"/>
    </row>
    <row r="99" spans="1:11" s="158" customFormat="1" ht="18">
      <c r="A99" s="172" t="s">
        <v>116</v>
      </c>
      <c r="B99" s="168" t="s">
        <v>122</v>
      </c>
      <c r="C99" s="177" t="s">
        <v>121</v>
      </c>
      <c r="D99" s="169" t="str">
        <f>DIG!E86</f>
        <v>AUS</v>
      </c>
      <c r="E99" s="169">
        <f>DIG!F86</f>
        <v>0</v>
      </c>
      <c r="F99" s="170">
        <f>DIG!G86</f>
        <v>0</v>
      </c>
      <c r="G99" s="169">
        <f>DIG!H86</f>
        <v>0</v>
      </c>
      <c r="H99" s="170">
        <f>DIG!M86</f>
        <v>0</v>
      </c>
      <c r="I99" s="169" t="str">
        <f>DIG!K86</f>
        <v>-</v>
      </c>
      <c r="J99" s="171">
        <f>DIG!J86</f>
        <v>0</v>
      </c>
      <c r="K99" s="157"/>
    </row>
    <row r="100" spans="1:11" s="158" customFormat="1" ht="18">
      <c r="A100" s="172" t="s">
        <v>116</v>
      </c>
      <c r="B100" s="168" t="s">
        <v>123</v>
      </c>
      <c r="C100" s="177" t="s">
        <v>120</v>
      </c>
      <c r="D100" s="169" t="str">
        <f>DIG!E87</f>
        <v>AUS</v>
      </c>
      <c r="E100" s="169">
        <f>DIG!F87</f>
        <v>0</v>
      </c>
      <c r="F100" s="170">
        <f>DIG!G87</f>
        <v>0</v>
      </c>
      <c r="G100" s="169">
        <f>DIG!H87</f>
        <v>0</v>
      </c>
      <c r="H100" s="170">
        <f>DIG!M87</f>
        <v>0</v>
      </c>
      <c r="I100" s="169" t="str">
        <f>DIG!K87</f>
        <v>-</v>
      </c>
      <c r="J100" s="171">
        <f>DIG!J87</f>
        <v>0</v>
      </c>
      <c r="K100" s="157"/>
    </row>
    <row r="101" spans="1:11" s="158" customFormat="1" ht="18">
      <c r="A101" s="172" t="s">
        <v>116</v>
      </c>
      <c r="B101" s="168" t="s">
        <v>77</v>
      </c>
      <c r="C101" s="177" t="s">
        <v>121</v>
      </c>
      <c r="D101" s="169" t="str">
        <f>DIG!E88</f>
        <v>AUS</v>
      </c>
      <c r="E101" s="169">
        <f>DIG!F88</f>
        <v>0</v>
      </c>
      <c r="F101" s="170">
        <f>DIG!G88</f>
        <v>0</v>
      </c>
      <c r="G101" s="169">
        <f>DIG!H88</f>
        <v>0</v>
      </c>
      <c r="H101" s="170">
        <f>DIG!M88</f>
        <v>0</v>
      </c>
      <c r="I101" s="169" t="str">
        <f>DIG!K88</f>
        <v>-</v>
      </c>
      <c r="J101" s="171">
        <f>DIG!J88</f>
        <v>0</v>
      </c>
      <c r="K101" s="157"/>
    </row>
    <row r="102" spans="1:11" s="158" customFormat="1" ht="18">
      <c r="A102" s="172" t="s">
        <v>116</v>
      </c>
      <c r="B102" s="168" t="s">
        <v>124</v>
      </c>
      <c r="C102" s="177" t="s">
        <v>120</v>
      </c>
      <c r="D102" s="169" t="str">
        <f>DIG!E89</f>
        <v>EST</v>
      </c>
      <c r="E102" s="169">
        <f>DIG!F89</f>
        <v>38</v>
      </c>
      <c r="F102" s="170">
        <f>DIG!G89</f>
        <v>40</v>
      </c>
      <c r="G102" s="169">
        <f>DIG!H89</f>
        <v>40</v>
      </c>
      <c r="H102" s="170">
        <f>DIG!M89</f>
        <v>40</v>
      </c>
      <c r="I102" s="169">
        <f>DIG!K89</f>
        <v>0</v>
      </c>
      <c r="J102" s="171" t="str">
        <f>DIG!J89</f>
        <v>BA/PE</v>
      </c>
      <c r="K102" s="157"/>
    </row>
    <row r="103" spans="1:11" s="158" customFormat="1" ht="18">
      <c r="A103" s="172" t="s">
        <v>116</v>
      </c>
      <c r="B103" s="168" t="s">
        <v>124</v>
      </c>
      <c r="C103" s="177" t="s">
        <v>121</v>
      </c>
      <c r="D103" s="169" t="str">
        <f>DIG!E90</f>
        <v>EST</v>
      </c>
      <c r="E103" s="169">
        <f>DIG!F90</f>
        <v>20</v>
      </c>
      <c r="F103" s="170">
        <f>DIG!G90</f>
        <v>22</v>
      </c>
      <c r="G103" s="169">
        <f>DIG!H90</f>
        <v>23</v>
      </c>
      <c r="H103" s="170">
        <f>DIG!M90</f>
        <v>22</v>
      </c>
      <c r="I103" s="169">
        <f>DIG!K90</f>
        <v>0</v>
      </c>
      <c r="J103" s="171" t="str">
        <f>DIG!J90</f>
        <v>BA/PE</v>
      </c>
      <c r="K103" s="157"/>
    </row>
    <row r="104" spans="1:11" s="158" customFormat="1" ht="18">
      <c r="A104" s="172" t="s">
        <v>116</v>
      </c>
      <c r="B104" s="168" t="s">
        <v>126</v>
      </c>
      <c r="C104" s="177" t="s">
        <v>120</v>
      </c>
      <c r="D104" s="169" t="str">
        <f>DIG!E91</f>
        <v>EST</v>
      </c>
      <c r="E104" s="169">
        <f>DIG!F91</f>
        <v>65</v>
      </c>
      <c r="F104" s="170">
        <f>DIG!G91</f>
        <v>65</v>
      </c>
      <c r="G104" s="169">
        <f>DIG!H91</f>
        <v>70</v>
      </c>
      <c r="H104" s="170">
        <f>DIG!M91</f>
        <v>65</v>
      </c>
      <c r="I104" s="169">
        <f>DIG!K91</f>
        <v>0</v>
      </c>
      <c r="J104" s="171" t="str">
        <f>DIG!J91</f>
        <v>BA/PE</v>
      </c>
      <c r="K104" s="157"/>
    </row>
    <row r="105" spans="1:11" s="158" customFormat="1" ht="20.25">
      <c r="A105" s="159" t="s">
        <v>127</v>
      </c>
      <c r="B105" s="175" t="s">
        <v>0</v>
      </c>
      <c r="C105" s="176"/>
      <c r="D105" s="162"/>
      <c r="E105" s="162"/>
      <c r="F105" s="163"/>
      <c r="G105" s="162"/>
      <c r="H105" s="170"/>
      <c r="I105" s="162"/>
      <c r="J105" s="199"/>
      <c r="K105" s="157"/>
    </row>
    <row r="106" spans="1:11" s="158" customFormat="1" ht="18">
      <c r="A106" s="172" t="s">
        <v>128</v>
      </c>
      <c r="B106" s="168" t="s">
        <v>0</v>
      </c>
      <c r="C106" s="177" t="s">
        <v>130</v>
      </c>
      <c r="D106" s="169" t="str">
        <f>DIG!E93</f>
        <v>EST</v>
      </c>
      <c r="E106" s="169">
        <f>DIG!F93</f>
        <v>32</v>
      </c>
      <c r="F106" s="170">
        <f>DIG!G93</f>
        <v>35</v>
      </c>
      <c r="G106" s="169">
        <f>DIG!H93</f>
        <v>38</v>
      </c>
      <c r="H106" s="170">
        <f>DIG!M93</f>
        <v>35</v>
      </c>
      <c r="I106" s="169">
        <f>DIG!K93</f>
        <v>0</v>
      </c>
      <c r="J106" s="171" t="str">
        <f>DIG!J93</f>
        <v>PR/SP</v>
      </c>
      <c r="K106" s="157"/>
    </row>
    <row r="107" spans="1:11" s="158" customFormat="1" ht="18">
      <c r="A107" s="172" t="s">
        <v>131</v>
      </c>
      <c r="B107" s="168" t="s">
        <v>0</v>
      </c>
      <c r="C107" s="177" t="s">
        <v>133</v>
      </c>
      <c r="D107" s="169" t="str">
        <f>DIG!E94</f>
        <v>EST</v>
      </c>
      <c r="E107" s="169">
        <f>DIG!F94</f>
        <v>13</v>
      </c>
      <c r="F107" s="170">
        <f>DIG!G94</f>
        <v>15</v>
      </c>
      <c r="G107" s="169">
        <f>DIG!H94</f>
        <v>15</v>
      </c>
      <c r="H107" s="170">
        <f>DIG!M94</f>
        <v>15</v>
      </c>
      <c r="I107" s="169">
        <f>DIG!K94</f>
        <v>0</v>
      </c>
      <c r="J107" s="171" t="str">
        <f>DIG!J94</f>
        <v>SP</v>
      </c>
      <c r="K107" s="157"/>
    </row>
    <row r="108" spans="1:11" s="158" customFormat="1" ht="20.25">
      <c r="A108" s="159" t="s">
        <v>134</v>
      </c>
      <c r="B108" s="175"/>
      <c r="C108" s="176"/>
      <c r="D108" s="162"/>
      <c r="E108" s="162"/>
      <c r="F108" s="163"/>
      <c r="G108" s="162"/>
      <c r="H108" s="170"/>
      <c r="I108" s="162"/>
      <c r="J108" s="165"/>
      <c r="K108" s="157"/>
    </row>
    <row r="109" spans="1:11" s="158" customFormat="1" ht="18">
      <c r="A109" s="172" t="s">
        <v>135</v>
      </c>
      <c r="B109" s="168" t="s">
        <v>136</v>
      </c>
      <c r="C109" s="177" t="s">
        <v>137</v>
      </c>
      <c r="D109" s="169" t="str">
        <f>DIG!E96</f>
        <v>EST</v>
      </c>
      <c r="E109" s="169">
        <f>DIG!F96</f>
        <v>35</v>
      </c>
      <c r="F109" s="170">
        <f>DIG!G96</f>
        <v>35</v>
      </c>
      <c r="G109" s="169">
        <f>DIG!H96</f>
        <v>38</v>
      </c>
      <c r="H109" s="170">
        <f>DIG!M96</f>
        <v>35</v>
      </c>
      <c r="I109" s="169">
        <f>DIG!K96</f>
        <v>0</v>
      </c>
      <c r="J109" s="171" t="str">
        <f>DIG!J96</f>
        <v>BA/RN/SP</v>
      </c>
      <c r="K109" s="157"/>
    </row>
    <row r="110" spans="1:11" s="158" customFormat="1" ht="18">
      <c r="A110" s="172" t="s">
        <v>135</v>
      </c>
      <c r="B110" s="168" t="s">
        <v>138</v>
      </c>
      <c r="C110" s="177" t="s">
        <v>137</v>
      </c>
      <c r="D110" s="169" t="str">
        <f>DIG!E97</f>
        <v>EST</v>
      </c>
      <c r="E110" s="169">
        <f>DIG!F97</f>
        <v>35</v>
      </c>
      <c r="F110" s="170">
        <f>DIG!G97</f>
        <v>35</v>
      </c>
      <c r="G110" s="169">
        <f>DIG!H97</f>
        <v>38</v>
      </c>
      <c r="H110" s="170">
        <f>DIG!M97</f>
        <v>35</v>
      </c>
      <c r="I110" s="169">
        <f>DIG!K97</f>
        <v>0</v>
      </c>
      <c r="J110" s="171" t="str">
        <f>DIG!J97</f>
        <v>BA/RRN/SP</v>
      </c>
      <c r="K110" s="157"/>
    </row>
    <row r="111" spans="1:11" s="158" customFormat="1" ht="18">
      <c r="A111" s="172" t="s">
        <v>135</v>
      </c>
      <c r="B111" s="168" t="s">
        <v>140</v>
      </c>
      <c r="C111" s="177" t="s">
        <v>137</v>
      </c>
      <c r="D111" s="169" t="str">
        <f>DIG!E98</f>
        <v>EST</v>
      </c>
      <c r="E111" s="169">
        <f>DIG!F98</f>
        <v>30</v>
      </c>
      <c r="F111" s="170">
        <f>DIG!G98</f>
        <v>30</v>
      </c>
      <c r="G111" s="169">
        <f>DIG!H98</f>
        <v>32</v>
      </c>
      <c r="H111" s="170">
        <f>DIG!M98</f>
        <v>30</v>
      </c>
      <c r="I111" s="169">
        <f>DIG!K98</f>
        <v>0</v>
      </c>
      <c r="J111" s="171" t="str">
        <f>DIG!J98</f>
        <v>BA/RN/SP</v>
      </c>
      <c r="K111" s="157"/>
    </row>
    <row r="112" spans="1:11" s="158" customFormat="1" ht="18">
      <c r="A112" s="172" t="s">
        <v>135</v>
      </c>
      <c r="B112" s="168" t="s">
        <v>141</v>
      </c>
      <c r="C112" s="177" t="s">
        <v>137</v>
      </c>
      <c r="D112" s="169" t="str">
        <f>DIG!E99</f>
        <v>EST</v>
      </c>
      <c r="E112" s="169">
        <f>DIG!F99</f>
        <v>25</v>
      </c>
      <c r="F112" s="170">
        <f>DIG!G99</f>
        <v>25</v>
      </c>
      <c r="G112" s="169">
        <f>DIG!H99</f>
        <v>28</v>
      </c>
      <c r="H112" s="170">
        <f>DIG!M99</f>
        <v>25</v>
      </c>
      <c r="I112" s="169">
        <f>DIG!K99</f>
        <v>0</v>
      </c>
      <c r="J112" s="171" t="str">
        <f>DIG!J99</f>
        <v>BA/RRN/SP</v>
      </c>
      <c r="K112" s="157"/>
    </row>
    <row r="113" spans="1:11" s="158" customFormat="1" ht="18">
      <c r="A113" s="172" t="s">
        <v>142</v>
      </c>
      <c r="B113" s="168" t="s">
        <v>136</v>
      </c>
      <c r="C113" s="177" t="s">
        <v>143</v>
      </c>
      <c r="D113" s="169" t="str">
        <f>DIG!E100</f>
        <v>EST</v>
      </c>
      <c r="E113" s="169">
        <f>DIG!F100</f>
        <v>25</v>
      </c>
      <c r="F113" s="170">
        <f>DIG!G100</f>
        <v>25</v>
      </c>
      <c r="G113" s="169">
        <f>DIG!H100</f>
        <v>28</v>
      </c>
      <c r="H113" s="170">
        <f>DIG!M100</f>
        <v>25</v>
      </c>
      <c r="I113" s="169">
        <f>DIG!K100</f>
        <v>0</v>
      </c>
      <c r="J113" s="171" t="str">
        <f>DIG!J100</f>
        <v>BA/RN/SP</v>
      </c>
      <c r="K113" s="157"/>
    </row>
    <row r="114" spans="1:11" s="158" customFormat="1" ht="18">
      <c r="A114" s="172" t="s">
        <v>144</v>
      </c>
      <c r="B114" s="168" t="s">
        <v>136</v>
      </c>
      <c r="C114" s="177" t="s">
        <v>143</v>
      </c>
      <c r="D114" s="169" t="str">
        <f>DIG!E101</f>
        <v>EST</v>
      </c>
      <c r="E114" s="169">
        <f>DIG!F101</f>
        <v>32</v>
      </c>
      <c r="F114" s="170">
        <f>DIG!G101</f>
        <v>35</v>
      </c>
      <c r="G114" s="169">
        <f>DIG!H101</f>
        <v>35</v>
      </c>
      <c r="H114" s="170">
        <f>DIG!M101</f>
        <v>35</v>
      </c>
      <c r="I114" s="169">
        <f>DIG!K101</f>
        <v>0</v>
      </c>
      <c r="J114" s="171" t="str">
        <f>DIG!J101</f>
        <v>BA/RN/SP</v>
      </c>
      <c r="K114" s="157"/>
    </row>
    <row r="115" spans="1:11" s="158" customFormat="1" ht="18">
      <c r="A115" s="172" t="s">
        <v>145</v>
      </c>
      <c r="B115" s="168"/>
      <c r="C115" s="177" t="s">
        <v>146</v>
      </c>
      <c r="D115" s="169" t="str">
        <f>DIG!E102</f>
        <v>EST</v>
      </c>
      <c r="E115" s="169">
        <f>DIG!F102</f>
        <v>1.8</v>
      </c>
      <c r="F115" s="170">
        <f>DIG!G102</f>
        <v>2</v>
      </c>
      <c r="G115" s="169">
        <f>DIG!H102</f>
        <v>2</v>
      </c>
      <c r="H115" s="170">
        <f>DIG!M102</f>
        <v>2</v>
      </c>
      <c r="I115" s="169">
        <f>DIG!K102</f>
        <v>0</v>
      </c>
      <c r="J115" s="171" t="str">
        <f>DIG!J102</f>
        <v>SP/TO</v>
      </c>
      <c r="K115" s="157"/>
    </row>
    <row r="116" spans="1:11" s="158" customFormat="1" ht="18">
      <c r="A116" s="172" t="s">
        <v>148</v>
      </c>
      <c r="B116" s="168" t="s">
        <v>149</v>
      </c>
      <c r="C116" s="177" t="s">
        <v>150</v>
      </c>
      <c r="D116" s="169" t="str">
        <f>DIG!E103</f>
        <v>EST</v>
      </c>
      <c r="E116" s="169">
        <f>DIG!F103</f>
        <v>35</v>
      </c>
      <c r="F116" s="170">
        <f>DIG!G103</f>
        <v>38</v>
      </c>
      <c r="G116" s="169">
        <f>DIG!H103</f>
        <v>40</v>
      </c>
      <c r="H116" s="170">
        <f>DIG!M103</f>
        <v>38</v>
      </c>
      <c r="I116" s="169">
        <f>DIG!K103</f>
        <v>0</v>
      </c>
      <c r="J116" s="171" t="str">
        <f>DIG!J103</f>
        <v>SP/BA/RN</v>
      </c>
      <c r="K116" s="157"/>
    </row>
    <row r="117" spans="1:11" s="158" customFormat="1" ht="20.25">
      <c r="A117" s="200" t="s">
        <v>152</v>
      </c>
      <c r="B117" s="175"/>
      <c r="C117" s="176"/>
      <c r="D117" s="162"/>
      <c r="E117" s="162"/>
      <c r="F117" s="163"/>
      <c r="G117" s="162"/>
      <c r="H117" s="170"/>
      <c r="I117" s="162"/>
      <c r="J117" s="165"/>
      <c r="K117" s="157"/>
    </row>
    <row r="118" spans="1:11" s="158" customFormat="1" ht="18">
      <c r="A118" s="172" t="s">
        <v>153</v>
      </c>
      <c r="B118" s="168"/>
      <c r="C118" s="177" t="s">
        <v>146</v>
      </c>
      <c r="D118" s="169" t="str">
        <f>DIG!E105</f>
        <v>EST</v>
      </c>
      <c r="E118" s="169">
        <f>DIG!F105</f>
        <v>0.75</v>
      </c>
      <c r="F118" s="170">
        <f>DIG!G105</f>
        <v>0.9</v>
      </c>
      <c r="G118" s="169">
        <f>DIG!H105</f>
        <v>1</v>
      </c>
      <c r="H118" s="170">
        <f>DIG!M105</f>
        <v>0.9</v>
      </c>
      <c r="I118" s="169">
        <f>DIG!K105</f>
        <v>0</v>
      </c>
      <c r="J118" s="171" t="str">
        <f>DIG!J105</f>
        <v>SP/GO</v>
      </c>
      <c r="K118" s="157"/>
    </row>
    <row r="119" spans="1:11" s="158" customFormat="1" ht="18">
      <c r="A119" s="172" t="s">
        <v>155</v>
      </c>
      <c r="B119" s="168"/>
      <c r="C119" s="177" t="s">
        <v>156</v>
      </c>
      <c r="D119" s="169" t="str">
        <f>DIG!E106</f>
        <v>EST</v>
      </c>
      <c r="E119" s="169">
        <f>DIG!F106</f>
        <v>32</v>
      </c>
      <c r="F119" s="170">
        <f>DIG!G106</f>
        <v>35</v>
      </c>
      <c r="G119" s="169">
        <f>DIG!H106</f>
        <v>35</v>
      </c>
      <c r="H119" s="170">
        <f>DIG!M106</f>
        <v>35</v>
      </c>
      <c r="I119" s="169">
        <f>DIG!K106</f>
        <v>0</v>
      </c>
      <c r="J119" s="171" t="str">
        <f>DIG!J106</f>
        <v>SP</v>
      </c>
      <c r="K119" s="157"/>
    </row>
    <row r="120" spans="1:11" s="158" customFormat="1" ht="18">
      <c r="A120" s="172" t="s">
        <v>157</v>
      </c>
      <c r="B120" s="168"/>
      <c r="C120" s="177" t="s">
        <v>156</v>
      </c>
      <c r="D120" s="169" t="str">
        <f>DIG!E107</f>
        <v>EST</v>
      </c>
      <c r="E120" s="169">
        <f>DIG!F107</f>
        <v>28</v>
      </c>
      <c r="F120" s="170">
        <f>DIG!G107</f>
        <v>30</v>
      </c>
      <c r="G120" s="169">
        <f>DIG!H107</f>
        <v>32</v>
      </c>
      <c r="H120" s="170">
        <f>DIG!M107</f>
        <v>30</v>
      </c>
      <c r="I120" s="169">
        <f>DIG!K107</f>
        <v>0</v>
      </c>
      <c r="J120" s="171" t="str">
        <f>DIG!J107</f>
        <v>SP</v>
      </c>
      <c r="K120" s="157"/>
    </row>
    <row r="121" spans="1:11" s="158" customFormat="1" ht="18">
      <c r="A121" s="187" t="s">
        <v>158</v>
      </c>
      <c r="B121" s="168" t="s">
        <v>159</v>
      </c>
      <c r="C121" s="177" t="s">
        <v>160</v>
      </c>
      <c r="D121" s="169" t="str">
        <f>DIG!E108</f>
        <v>EST</v>
      </c>
      <c r="E121" s="169">
        <f>DIG!F108</f>
        <v>7</v>
      </c>
      <c r="F121" s="170">
        <f>DIG!G108</f>
        <v>8</v>
      </c>
      <c r="G121" s="169">
        <f>DIG!H108</f>
        <v>10</v>
      </c>
      <c r="H121" s="170">
        <f>DIG!M108</f>
        <v>8</v>
      </c>
      <c r="I121" s="169">
        <f>DIG!K108</f>
        <v>0</v>
      </c>
      <c r="J121" s="171" t="str">
        <f>DIG!J108</f>
        <v>PR/MG/SP</v>
      </c>
      <c r="K121" s="157"/>
    </row>
    <row r="122" spans="1:11" s="158" customFormat="1" ht="20.25">
      <c r="A122" s="159" t="s">
        <v>627</v>
      </c>
      <c r="B122" s="175"/>
      <c r="C122" s="176"/>
      <c r="D122" s="162"/>
      <c r="E122" s="162"/>
      <c r="F122" s="163"/>
      <c r="G122" s="162"/>
      <c r="H122" s="170"/>
      <c r="I122" s="162"/>
      <c r="J122" s="165"/>
      <c r="K122" s="157"/>
    </row>
    <row r="123" spans="1:11" s="158" customFormat="1" ht="18">
      <c r="A123" s="172" t="s">
        <v>163</v>
      </c>
      <c r="B123" s="168"/>
      <c r="C123" s="177" t="s">
        <v>37</v>
      </c>
      <c r="D123" s="169" t="str">
        <f>DIG!E110</f>
        <v>AUS</v>
      </c>
      <c r="E123" s="169">
        <v>0</v>
      </c>
      <c r="F123" s="170">
        <f>DIG!G110</f>
        <v>0</v>
      </c>
      <c r="G123" s="169">
        <f>DIG!H110</f>
        <v>0</v>
      </c>
      <c r="H123" s="170">
        <f>DIG!M110</f>
        <v>0</v>
      </c>
      <c r="I123" s="169" t="str">
        <f>DIG!K110</f>
        <v>-</v>
      </c>
      <c r="J123" s="171">
        <f>DIG!J110</f>
        <v>0</v>
      </c>
      <c r="K123" s="157"/>
    </row>
    <row r="124" spans="1:11" s="158" customFormat="1" ht="18">
      <c r="A124" s="172" t="s">
        <v>163</v>
      </c>
      <c r="B124" s="168"/>
      <c r="C124" s="177" t="s">
        <v>164</v>
      </c>
      <c r="D124" s="169" t="str">
        <f>DIG!E111</f>
        <v>AUS</v>
      </c>
      <c r="E124" s="169">
        <f>DIG!F111</f>
        <v>0</v>
      </c>
      <c r="F124" s="170">
        <f>DIG!G111</f>
        <v>0</v>
      </c>
      <c r="G124" s="169">
        <f>DIG!H111</f>
        <v>0</v>
      </c>
      <c r="H124" s="170">
        <f>DIG!M111</f>
        <v>0</v>
      </c>
      <c r="I124" s="169">
        <f>DIG!K111</f>
        <v>0</v>
      </c>
      <c r="J124" s="171">
        <f>DIG!J111</f>
        <v>0</v>
      </c>
      <c r="K124" s="157"/>
    </row>
    <row r="125" spans="1:11" s="158" customFormat="1" ht="18">
      <c r="A125" s="172" t="s">
        <v>165</v>
      </c>
      <c r="B125" s="168"/>
      <c r="C125" s="177" t="s">
        <v>164</v>
      </c>
      <c r="D125" s="169" t="str">
        <f>DIG!E112</f>
        <v>EST</v>
      </c>
      <c r="E125" s="169">
        <f>DIG!F112</f>
        <v>48</v>
      </c>
      <c r="F125" s="170">
        <f>DIG!G112</f>
        <v>50</v>
      </c>
      <c r="G125" s="169">
        <f>DIG!H112</f>
        <v>52</v>
      </c>
      <c r="H125" s="170">
        <f>DIG!M112</f>
        <v>50</v>
      </c>
      <c r="I125" s="169">
        <f>DIG!K112</f>
        <v>0</v>
      </c>
      <c r="J125" s="171" t="str">
        <f>DIG!J112</f>
        <v>ARG/CHI</v>
      </c>
      <c r="K125" s="157"/>
    </row>
    <row r="126" spans="1:11" s="158" customFormat="1" ht="20.25">
      <c r="A126" s="159" t="s">
        <v>167</v>
      </c>
      <c r="B126" s="175"/>
      <c r="C126" s="176"/>
      <c r="D126" s="162"/>
      <c r="E126" s="162"/>
      <c r="F126" s="163"/>
      <c r="G126" s="162"/>
      <c r="H126" s="170"/>
      <c r="I126" s="162"/>
      <c r="J126" s="165"/>
      <c r="K126" s="157"/>
    </row>
    <row r="127" spans="1:11" s="158" customFormat="1" ht="18">
      <c r="A127" s="172" t="s">
        <v>169</v>
      </c>
      <c r="B127" s="168"/>
      <c r="C127" s="177" t="s">
        <v>37</v>
      </c>
      <c r="D127" s="169" t="str">
        <f>DIG!E114</f>
        <v>AUS</v>
      </c>
      <c r="E127" s="169">
        <f>DIG!F114</f>
        <v>0</v>
      </c>
      <c r="F127" s="170">
        <f>DIG!G114</f>
        <v>0</v>
      </c>
      <c r="G127" s="169">
        <f>DIG!H114</f>
        <v>0</v>
      </c>
      <c r="H127" s="170">
        <f>DIG!M114</f>
        <v>0</v>
      </c>
      <c r="I127" s="169" t="str">
        <f>DIG!K114</f>
        <v>-</v>
      </c>
      <c r="J127" s="171" t="str">
        <f>DIG!J114</f>
        <v>PR/SC/RS</v>
      </c>
      <c r="K127" s="157"/>
    </row>
    <row r="128" spans="1:11" s="158" customFormat="1" ht="18">
      <c r="A128" s="172" t="s">
        <v>169</v>
      </c>
      <c r="B128" s="168"/>
      <c r="C128" s="177" t="s">
        <v>164</v>
      </c>
      <c r="D128" s="169" t="str">
        <f>DIG!E115</f>
        <v>AUS</v>
      </c>
      <c r="E128" s="169">
        <f>DIG!F115</f>
        <v>0</v>
      </c>
      <c r="F128" s="170">
        <f>DIG!G115</f>
        <v>0</v>
      </c>
      <c r="G128" s="169">
        <f>DIG!H115</f>
        <v>0</v>
      </c>
      <c r="H128" s="170">
        <f>DIG!M115</f>
        <v>0</v>
      </c>
      <c r="I128" s="169">
        <f>DIG!K115</f>
        <v>0</v>
      </c>
      <c r="J128" s="171">
        <f>DIG!J115</f>
        <v>0</v>
      </c>
      <c r="K128" s="157"/>
    </row>
    <row r="129" spans="1:11" s="158" customFormat="1" ht="18">
      <c r="A129" s="172" t="s">
        <v>170</v>
      </c>
      <c r="B129" s="168"/>
      <c r="C129" s="177" t="s">
        <v>164</v>
      </c>
      <c r="D129" s="169" t="str">
        <f>DIG!E116</f>
        <v>EST</v>
      </c>
      <c r="E129" s="169">
        <f>DIG!F116</f>
        <v>78</v>
      </c>
      <c r="F129" s="170">
        <f>DIG!G116</f>
        <v>80</v>
      </c>
      <c r="G129" s="169">
        <f>DIG!H116</f>
        <v>80</v>
      </c>
      <c r="H129" s="170">
        <f>DIG!M116</f>
        <v>80</v>
      </c>
      <c r="I129" s="169">
        <f>DIG!K116</f>
        <v>0</v>
      </c>
      <c r="J129" s="171" t="str">
        <f>DIG!J116</f>
        <v>ESP</v>
      </c>
      <c r="K129" s="157"/>
    </row>
    <row r="130" spans="1:11" s="158" customFormat="1" ht="20.25">
      <c r="A130" s="159" t="s">
        <v>171</v>
      </c>
      <c r="B130" s="175"/>
      <c r="C130" s="176"/>
      <c r="D130" s="162"/>
      <c r="E130" s="162"/>
      <c r="F130" s="170"/>
      <c r="G130" s="169"/>
      <c r="H130" s="170"/>
      <c r="I130" s="162"/>
      <c r="J130" s="165"/>
      <c r="K130" s="157"/>
    </row>
    <row r="131" spans="1:11" s="158" customFormat="1" ht="18">
      <c r="A131" s="172" t="s">
        <v>72</v>
      </c>
      <c r="B131" s="168" t="s">
        <v>62</v>
      </c>
      <c r="C131" s="177" t="s">
        <v>37</v>
      </c>
      <c r="D131" s="169" t="str">
        <f>DIG!E118</f>
        <v>EST</v>
      </c>
      <c r="E131" s="169">
        <f>DIG!F118</f>
        <v>32</v>
      </c>
      <c r="F131" s="170">
        <f>DIG!G118</f>
        <v>35</v>
      </c>
      <c r="G131" s="169">
        <f>DIG!H118</f>
        <v>40</v>
      </c>
      <c r="H131" s="170">
        <f>DIG!M118</f>
        <v>35</v>
      </c>
      <c r="I131" s="169">
        <f>DIG!K118</f>
        <v>0</v>
      </c>
      <c r="J131" s="171" t="str">
        <f>DIG!J118</f>
        <v>PR/SC</v>
      </c>
      <c r="K131" s="157"/>
    </row>
    <row r="132" spans="1:11" s="158" customFormat="1" ht="18">
      <c r="A132" s="172" t="s">
        <v>173</v>
      </c>
      <c r="B132" s="168"/>
      <c r="C132" s="177" t="s">
        <v>37</v>
      </c>
      <c r="D132" s="169" t="str">
        <f>DIG!E119</f>
        <v>AUS</v>
      </c>
      <c r="E132" s="169">
        <f>DIG!F119</f>
        <v>0</v>
      </c>
      <c r="F132" s="170">
        <f>DIG!G119</f>
        <v>0</v>
      </c>
      <c r="G132" s="169">
        <f>DIG!H119</f>
        <v>0</v>
      </c>
      <c r="H132" s="170">
        <f>DIG!M119</f>
        <v>0</v>
      </c>
      <c r="I132" s="169" t="str">
        <f>DIG!K119</f>
        <v>-</v>
      </c>
      <c r="J132" s="171">
        <f>DIG!J119</f>
        <v>0</v>
      </c>
      <c r="K132" s="157"/>
    </row>
    <row r="133" spans="1:11" s="158" customFormat="1" ht="18">
      <c r="A133" s="172" t="s">
        <v>173</v>
      </c>
      <c r="B133" s="168"/>
      <c r="C133" s="177" t="s">
        <v>121</v>
      </c>
      <c r="D133" s="169" t="str">
        <f>DIG!E120</f>
        <v>AUS</v>
      </c>
      <c r="E133" s="169">
        <f>DIG!F120</f>
        <v>0</v>
      </c>
      <c r="F133" s="170">
        <f>DIG!G120</f>
        <v>0</v>
      </c>
      <c r="G133" s="169">
        <f>DIG!H120</f>
        <v>0</v>
      </c>
      <c r="H133" s="170">
        <f>DIG!M120</f>
        <v>0</v>
      </c>
      <c r="I133" s="169" t="str">
        <f>DIG!K120</f>
        <v>-</v>
      </c>
      <c r="J133" s="171">
        <f>DIG!J120</f>
        <v>0</v>
      </c>
      <c r="K133" s="157"/>
    </row>
    <row r="134" spans="1:11" s="158" customFormat="1" ht="20.25">
      <c r="A134" s="159" t="s">
        <v>174</v>
      </c>
      <c r="B134" s="175"/>
      <c r="C134" s="176"/>
      <c r="D134" s="162"/>
      <c r="E134" s="162"/>
      <c r="F134" s="163"/>
      <c r="G134" s="162"/>
      <c r="H134" s="170"/>
      <c r="I134" s="162"/>
      <c r="J134" s="165"/>
      <c r="K134" s="157"/>
    </row>
    <row r="135" spans="1:11" s="158" customFormat="1" ht="18">
      <c r="A135" s="172" t="s">
        <v>628</v>
      </c>
      <c r="B135" s="168" t="s">
        <v>92</v>
      </c>
      <c r="C135" s="177" t="s">
        <v>120</v>
      </c>
      <c r="D135" s="169" t="str">
        <f>DIG!E122</f>
        <v>EST</v>
      </c>
      <c r="E135" s="169">
        <f>DIG!F122</f>
        <v>75</v>
      </c>
      <c r="F135" s="170">
        <f>DIG!G122</f>
        <v>75</v>
      </c>
      <c r="G135" s="169">
        <f>DIG!H122</f>
        <v>80</v>
      </c>
      <c r="H135" s="170">
        <f>DIG!M122</f>
        <v>75</v>
      </c>
      <c r="I135" s="169">
        <f>DIG!K122</f>
        <v>0</v>
      </c>
      <c r="J135" s="171" t="str">
        <f>DIG!J122</f>
        <v>ARGUSA</v>
      </c>
      <c r="K135" s="157"/>
    </row>
    <row r="136" spans="1:11" s="158" customFormat="1" ht="18">
      <c r="A136" s="172" t="s">
        <v>629</v>
      </c>
      <c r="B136" s="168" t="s">
        <v>178</v>
      </c>
      <c r="C136" s="177" t="s">
        <v>120</v>
      </c>
      <c r="D136" s="169" t="str">
        <f>DIG!E123</f>
        <v>EST</v>
      </c>
      <c r="E136" s="169">
        <f>DIG!F123</f>
        <v>75</v>
      </c>
      <c r="F136" s="170">
        <f>DIG!G123</f>
        <v>78</v>
      </c>
      <c r="G136" s="169">
        <f>DIG!H123</f>
        <v>80</v>
      </c>
      <c r="H136" s="170">
        <f>DIG!M123</f>
        <v>78</v>
      </c>
      <c r="I136" s="169">
        <f>DIG!K123</f>
        <v>0</v>
      </c>
      <c r="J136" s="171" t="str">
        <f>DIG!J123</f>
        <v>ARG/USA</v>
      </c>
      <c r="K136" s="157"/>
    </row>
    <row r="137" spans="1:11" s="158" customFormat="1" ht="18">
      <c r="A137" s="172" t="s">
        <v>180</v>
      </c>
      <c r="B137" s="168" t="s">
        <v>178</v>
      </c>
      <c r="C137" s="177" t="s">
        <v>120</v>
      </c>
      <c r="D137" s="169" t="str">
        <f>DIG!E124</f>
        <v>EST</v>
      </c>
      <c r="E137" s="169">
        <f>DIG!F124</f>
        <v>75</v>
      </c>
      <c r="F137" s="170">
        <f>DIG!G124</f>
        <v>75</v>
      </c>
      <c r="G137" s="169">
        <f>DIG!H124</f>
        <v>80</v>
      </c>
      <c r="H137" s="170">
        <f>DIG!M124</f>
        <v>75</v>
      </c>
      <c r="I137" s="169">
        <f>DIG!K124</f>
        <v>0</v>
      </c>
      <c r="J137" s="171" t="str">
        <f>DIG!J124</f>
        <v>ARG</v>
      </c>
      <c r="K137" s="157"/>
    </row>
    <row r="138" spans="1:11" s="158" customFormat="1" ht="18">
      <c r="A138" s="201" t="s">
        <v>182</v>
      </c>
      <c r="B138" s="202"/>
      <c r="C138" s="203"/>
      <c r="D138" s="164"/>
      <c r="E138" s="164"/>
      <c r="F138" s="204"/>
      <c r="G138" s="164"/>
      <c r="H138" s="170"/>
      <c r="I138" s="164"/>
      <c r="J138" s="165"/>
      <c r="K138" s="157"/>
    </row>
    <row r="139" spans="1:11" s="158" customFormat="1" ht="18">
      <c r="A139" s="172" t="s">
        <v>183</v>
      </c>
      <c r="B139" s="168"/>
      <c r="C139" s="177" t="s">
        <v>184</v>
      </c>
      <c r="D139" s="169" t="str">
        <f>DIG!E126</f>
        <v>EST</v>
      </c>
      <c r="E139" s="169">
        <f>DIG!F126</f>
        <v>140</v>
      </c>
      <c r="F139" s="170">
        <f>DIG!G126</f>
        <v>150</v>
      </c>
      <c r="G139" s="169">
        <f>DIG!H126</f>
        <v>160</v>
      </c>
      <c r="H139" s="170">
        <f>DIG!M126</f>
        <v>150</v>
      </c>
      <c r="I139" s="169">
        <f>DIG!K126</f>
        <v>0</v>
      </c>
      <c r="J139" s="171" t="str">
        <f>DIG!J126</f>
        <v>PR/SC</v>
      </c>
      <c r="K139" s="157"/>
    </row>
    <row r="140" spans="1:11" s="158" customFormat="1" ht="18">
      <c r="A140" s="172" t="s">
        <v>183</v>
      </c>
      <c r="B140" s="168"/>
      <c r="C140" s="177" t="s">
        <v>146</v>
      </c>
      <c r="D140" s="169" t="str">
        <f>DIG!E127</f>
        <v>EST</v>
      </c>
      <c r="E140" s="169">
        <f>DIG!F127</f>
        <v>7</v>
      </c>
      <c r="F140" s="170">
        <f>DIG!G127</f>
        <v>7.5</v>
      </c>
      <c r="G140" s="169">
        <f>DIG!H127</f>
        <v>8</v>
      </c>
      <c r="H140" s="170">
        <f>DIG!M127</f>
        <v>7.5</v>
      </c>
      <c r="I140" s="169">
        <f>DIG!K127</f>
        <v>0</v>
      </c>
      <c r="J140" s="171" t="str">
        <f>DIG!J127</f>
        <v>PR/SC</v>
      </c>
      <c r="K140" s="157"/>
    </row>
    <row r="141" spans="1:11" s="158" customFormat="1" ht="20.25">
      <c r="A141" s="159" t="s">
        <v>185</v>
      </c>
      <c r="B141" s="175"/>
      <c r="C141" s="176"/>
      <c r="D141" s="162"/>
      <c r="E141" s="162"/>
      <c r="F141" s="163"/>
      <c r="G141" s="162"/>
      <c r="H141" s="170"/>
      <c r="I141" s="169"/>
      <c r="J141" s="199"/>
      <c r="K141" s="157"/>
    </row>
    <row r="142" spans="1:11" s="158" customFormat="1" ht="18">
      <c r="A142" s="172" t="s">
        <v>630</v>
      </c>
      <c r="B142" s="168"/>
      <c r="C142" s="177" t="s">
        <v>187</v>
      </c>
      <c r="D142" s="169" t="str">
        <f>DIG!E129</f>
        <v>FIR</v>
      </c>
      <c r="E142" s="169">
        <f>DIG!F129</f>
        <v>40</v>
      </c>
      <c r="F142" s="170">
        <f>DIG!G129</f>
        <v>42</v>
      </c>
      <c r="G142" s="169">
        <f>DIG!H129</f>
        <v>42</v>
      </c>
      <c r="H142" s="170">
        <f>DIG!M129</f>
        <v>40</v>
      </c>
      <c r="I142" s="169">
        <f>DIG!K129</f>
        <v>5</v>
      </c>
      <c r="J142" s="171" t="str">
        <f>DIG!J129</f>
        <v>PR/SP</v>
      </c>
      <c r="K142" s="157"/>
    </row>
    <row r="143" spans="1:11" s="158" customFormat="1" ht="18">
      <c r="A143" s="172" t="s">
        <v>188</v>
      </c>
      <c r="B143" s="168"/>
      <c r="C143" s="177" t="s">
        <v>187</v>
      </c>
      <c r="D143" s="169" t="str">
        <f>DIG!E130</f>
        <v>FIR</v>
      </c>
      <c r="E143" s="169">
        <f>DIG!F130</f>
        <v>40</v>
      </c>
      <c r="F143" s="170">
        <f>DIG!G130</f>
        <v>42</v>
      </c>
      <c r="G143" s="169">
        <f>DIG!H130</f>
        <v>42</v>
      </c>
      <c r="H143" s="170">
        <f>DIG!M130</f>
        <v>40</v>
      </c>
      <c r="I143" s="169">
        <f>DIG!K130</f>
        <v>5</v>
      </c>
      <c r="J143" s="171" t="str">
        <f>DIG!J130</f>
        <v>PR/SP</v>
      </c>
      <c r="K143" s="157"/>
    </row>
    <row r="144" spans="1:11" s="158" customFormat="1" ht="18">
      <c r="A144" s="172" t="s">
        <v>189</v>
      </c>
      <c r="B144" s="168"/>
      <c r="C144" s="177" t="s">
        <v>187</v>
      </c>
      <c r="D144" s="169" t="str">
        <f>DIG!E131</f>
        <v>AUS</v>
      </c>
      <c r="E144" s="169">
        <f>DIG!F131</f>
        <v>0</v>
      </c>
      <c r="F144" s="170">
        <f>DIG!G131</f>
        <v>0</v>
      </c>
      <c r="G144" s="169">
        <f>DIG!H131</f>
        <v>0</v>
      </c>
      <c r="H144" s="170">
        <f>DIG!M131</f>
        <v>0</v>
      </c>
      <c r="I144" s="169">
        <f>DIG!K131</f>
        <v>0</v>
      </c>
      <c r="J144" s="171">
        <f>DIG!J131</f>
        <v>0</v>
      </c>
      <c r="K144" s="157"/>
    </row>
    <row r="145" spans="1:11" s="158" customFormat="1" ht="18">
      <c r="A145" s="172" t="s">
        <v>631</v>
      </c>
      <c r="B145" s="168"/>
      <c r="C145" s="177" t="s">
        <v>187</v>
      </c>
      <c r="D145" s="169" t="str">
        <f>DIG!E132</f>
        <v>FIR</v>
      </c>
      <c r="E145" s="169">
        <f>DIG!F132</f>
        <v>40</v>
      </c>
      <c r="F145" s="170">
        <f>DIG!G132</f>
        <v>42</v>
      </c>
      <c r="G145" s="169">
        <f>DIG!H132</f>
        <v>42</v>
      </c>
      <c r="H145" s="170">
        <f>DIG!M132</f>
        <v>40</v>
      </c>
      <c r="I145" s="169">
        <f>DIG!K132</f>
        <v>5</v>
      </c>
      <c r="J145" s="171" t="str">
        <f>DIG!J132</f>
        <v>PR/SP</v>
      </c>
      <c r="K145" s="157"/>
    </row>
    <row r="146" spans="1:11" s="158" customFormat="1" ht="18">
      <c r="A146" s="172" t="s">
        <v>40</v>
      </c>
      <c r="B146" s="168"/>
      <c r="C146" s="177" t="s">
        <v>187</v>
      </c>
      <c r="D146" s="169" t="str">
        <f>DIG!E133</f>
        <v>EST</v>
      </c>
      <c r="E146" s="169">
        <f>DIG!F133</f>
        <v>30</v>
      </c>
      <c r="F146" s="170">
        <f>DIG!G133</f>
        <v>30</v>
      </c>
      <c r="G146" s="169">
        <f>DIG!H133</f>
        <v>32</v>
      </c>
      <c r="H146" s="170">
        <f>DIG!M133</f>
        <v>30</v>
      </c>
      <c r="I146" s="169">
        <f>DIG!K133</f>
        <v>0</v>
      </c>
      <c r="J146" s="171" t="str">
        <f>DIG!J133</f>
        <v>PR/SP</v>
      </c>
      <c r="K146" s="157"/>
    </row>
    <row r="147" spans="1:11" s="158" customFormat="1" ht="18">
      <c r="A147" s="172" t="s">
        <v>191</v>
      </c>
      <c r="B147" s="168"/>
      <c r="C147" s="177" t="s">
        <v>187</v>
      </c>
      <c r="D147" s="169" t="str">
        <f>DIG!E134</f>
        <v>FIR</v>
      </c>
      <c r="E147" s="169">
        <f>DIG!F134</f>
        <v>38</v>
      </c>
      <c r="F147" s="170">
        <f>DIG!G134</f>
        <v>40</v>
      </c>
      <c r="G147" s="169">
        <f>DIG!H134</f>
        <v>40</v>
      </c>
      <c r="H147" s="170">
        <f>DIG!M134</f>
        <v>38</v>
      </c>
      <c r="I147" s="169">
        <f>DIG!K134</f>
        <v>5.263157894736835</v>
      </c>
      <c r="J147" s="171" t="str">
        <f>DIG!J134</f>
        <v>PR/SP</v>
      </c>
      <c r="K147" s="157"/>
    </row>
    <row r="148" spans="1:11" s="158" customFormat="1" ht="18">
      <c r="A148" s="172" t="s">
        <v>192</v>
      </c>
      <c r="B148" s="168"/>
      <c r="C148" s="177" t="s">
        <v>187</v>
      </c>
      <c r="D148" s="169" t="str">
        <f>DIG!E135</f>
        <v>FIR</v>
      </c>
      <c r="E148" s="169">
        <f>DIG!F135</f>
        <v>38</v>
      </c>
      <c r="F148" s="170">
        <f>DIG!G135</f>
        <v>40</v>
      </c>
      <c r="G148" s="169">
        <f>DIG!H135</f>
        <v>40</v>
      </c>
      <c r="H148" s="170">
        <f>DIG!M135</f>
        <v>38</v>
      </c>
      <c r="I148" s="169">
        <f>DIG!K135</f>
        <v>5.263157894736835</v>
      </c>
      <c r="J148" s="171" t="str">
        <f>DIG!J135</f>
        <v>PR/SP</v>
      </c>
      <c r="K148" s="157"/>
    </row>
    <row r="149" spans="1:11" s="158" customFormat="1" ht="18">
      <c r="A149" s="172" t="s">
        <v>193</v>
      </c>
      <c r="B149" s="168"/>
      <c r="C149" s="177" t="s">
        <v>187</v>
      </c>
      <c r="D149" s="169" t="str">
        <f>DIG!E136</f>
        <v>EST</v>
      </c>
      <c r="E149" s="169">
        <f>DIG!F136</f>
        <v>60</v>
      </c>
      <c r="F149" s="170">
        <f>DIG!G136</f>
        <v>65</v>
      </c>
      <c r="G149" s="169">
        <f>DIG!H136</f>
        <v>65</v>
      </c>
      <c r="H149" s="170">
        <f>DIG!M136</f>
        <v>65</v>
      </c>
      <c r="I149" s="169">
        <f>DIG!K136</f>
        <v>0</v>
      </c>
      <c r="J149" s="171" t="str">
        <f>DIG!J136</f>
        <v>SP/BA/PE</v>
      </c>
      <c r="K149" s="157"/>
    </row>
    <row r="150" spans="1:11" s="158" customFormat="1" ht="20.25">
      <c r="A150" s="182" t="s">
        <v>195</v>
      </c>
      <c r="B150" s="188"/>
      <c r="C150" s="205"/>
      <c r="D150" s="206"/>
      <c r="E150" s="206"/>
      <c r="F150" s="207"/>
      <c r="G150" s="206"/>
      <c r="H150" s="170"/>
      <c r="I150" s="206"/>
      <c r="J150" s="208"/>
      <c r="K150" s="157"/>
    </row>
    <row r="151" spans="1:11" s="158" customFormat="1" ht="18">
      <c r="A151" s="172" t="s">
        <v>196</v>
      </c>
      <c r="B151" s="168"/>
      <c r="C151" s="177" t="s">
        <v>197</v>
      </c>
      <c r="D151" s="169" t="str">
        <f>DIG!E138</f>
        <v>EST</v>
      </c>
      <c r="E151" s="169">
        <f>DIG!F138</f>
        <v>70</v>
      </c>
      <c r="F151" s="170">
        <f>DIG!G138</f>
        <v>75</v>
      </c>
      <c r="G151" s="169">
        <f>DIG!H138</f>
        <v>75</v>
      </c>
      <c r="H151" s="170">
        <f>DIG!M138</f>
        <v>75</v>
      </c>
      <c r="I151" s="169">
        <f>DIG!K138</f>
        <v>0</v>
      </c>
      <c r="J151" s="171" t="str">
        <f>DIG!J138</f>
        <v>CHL</v>
      </c>
      <c r="K151" s="157"/>
    </row>
    <row r="152" spans="1:11" s="158" customFormat="1" ht="18">
      <c r="A152" s="172" t="s">
        <v>632</v>
      </c>
      <c r="B152" s="168"/>
      <c r="C152" s="177" t="s">
        <v>197</v>
      </c>
      <c r="D152" s="169" t="str">
        <f>DIG!E139</f>
        <v>EST</v>
      </c>
      <c r="E152" s="169">
        <f>DIG!F139</f>
        <v>55</v>
      </c>
      <c r="F152" s="170">
        <f>DIG!G139</f>
        <v>60</v>
      </c>
      <c r="G152" s="169">
        <f>DIG!H139</f>
        <v>60</v>
      </c>
      <c r="H152" s="170">
        <f>DIG!M139</f>
        <v>60</v>
      </c>
      <c r="I152" s="169">
        <f>DIG!K139</f>
        <v>0</v>
      </c>
      <c r="J152" s="171" t="str">
        <f>DIG!J139</f>
        <v>CHL</v>
      </c>
      <c r="K152" s="157"/>
    </row>
    <row r="153" spans="1:11" s="158" customFormat="1" ht="18">
      <c r="A153" s="172" t="s">
        <v>200</v>
      </c>
      <c r="B153" s="168"/>
      <c r="C153" s="177" t="s">
        <v>197</v>
      </c>
      <c r="D153" s="169" t="str">
        <f>DIG!E140</f>
        <v>EST</v>
      </c>
      <c r="E153" s="169">
        <f>DIG!F140</f>
        <v>85</v>
      </c>
      <c r="F153" s="170">
        <f>DIG!G140</f>
        <v>85</v>
      </c>
      <c r="G153" s="169">
        <f>DIG!H140</f>
        <v>90</v>
      </c>
      <c r="H153" s="170">
        <f>DIG!M140</f>
        <v>85</v>
      </c>
      <c r="I153" s="169">
        <f>DIG!K140</f>
        <v>0</v>
      </c>
      <c r="J153" s="171" t="str">
        <f>DIG!J140</f>
        <v>CHL</v>
      </c>
      <c r="K153" s="157"/>
    </row>
    <row r="154" spans="1:11" s="158" customFormat="1" ht="20.25">
      <c r="A154" s="159" t="s">
        <v>201</v>
      </c>
      <c r="B154" s="175"/>
      <c r="C154" s="176"/>
      <c r="D154" s="162"/>
      <c r="E154" s="162"/>
      <c r="F154" s="163"/>
      <c r="G154" s="162"/>
      <c r="H154" s="170"/>
      <c r="I154" s="162"/>
      <c r="J154" s="199"/>
      <c r="K154" s="157"/>
    </row>
    <row r="155" spans="1:11" s="158" customFormat="1" ht="18">
      <c r="A155" s="172" t="s">
        <v>169</v>
      </c>
      <c r="B155" s="168"/>
      <c r="C155" s="177" t="s">
        <v>197</v>
      </c>
      <c r="D155" s="169" t="str">
        <f>DIG!E142</f>
        <v>EST</v>
      </c>
      <c r="E155" s="169">
        <f>DIG!F142</f>
        <v>25</v>
      </c>
      <c r="F155" s="170">
        <f>DIG!G142</f>
        <v>28</v>
      </c>
      <c r="G155" s="169">
        <f>DIG!H142</f>
        <v>30</v>
      </c>
      <c r="H155" s="170">
        <f>DIG!M142</f>
        <v>28</v>
      </c>
      <c r="I155" s="169">
        <f>DIG!K142</f>
        <v>0</v>
      </c>
      <c r="J155" s="171" t="str">
        <f>DIG!J142</f>
        <v>PR/SC</v>
      </c>
      <c r="K155" s="157"/>
    </row>
    <row r="156" spans="1:11" s="158" customFormat="1" ht="18">
      <c r="A156" s="172" t="s">
        <v>170</v>
      </c>
      <c r="B156" s="168"/>
      <c r="C156" s="177" t="s">
        <v>197</v>
      </c>
      <c r="D156" s="169" t="str">
        <f>DIG!E143</f>
        <v>EST</v>
      </c>
      <c r="E156" s="169">
        <f>DIG!F143</f>
        <v>50</v>
      </c>
      <c r="F156" s="170">
        <f>DIG!G143</f>
        <v>52</v>
      </c>
      <c r="G156" s="169">
        <f>DIG!H143</f>
        <v>55</v>
      </c>
      <c r="H156" s="170">
        <f>DIG!M143</f>
        <v>52</v>
      </c>
      <c r="I156" s="169">
        <f>DIG!K143</f>
        <v>0</v>
      </c>
      <c r="J156" s="171" t="str">
        <f>DIG!J143</f>
        <v>CHI/ITl</v>
      </c>
      <c r="K156" s="157"/>
    </row>
    <row r="157" spans="1:11" s="158" customFormat="1" ht="20.25">
      <c r="A157" s="159" t="s">
        <v>222</v>
      </c>
      <c r="B157" s="175"/>
      <c r="C157" s="176"/>
      <c r="D157" s="162"/>
      <c r="E157" s="162"/>
      <c r="F157" s="163"/>
      <c r="G157" s="162"/>
      <c r="H157" s="170"/>
      <c r="I157" s="162"/>
      <c r="J157" s="199"/>
      <c r="K157" s="157"/>
    </row>
    <row r="158" spans="1:11" s="158" customFormat="1" ht="18">
      <c r="A158" s="187" t="s">
        <v>204</v>
      </c>
      <c r="B158" s="168"/>
      <c r="C158" s="177" t="s">
        <v>205</v>
      </c>
      <c r="D158" s="169" t="str">
        <f>DIG!E145</f>
        <v>EST</v>
      </c>
      <c r="E158" s="169">
        <f>DIG!F145</f>
        <v>25</v>
      </c>
      <c r="F158" s="170">
        <f>DIG!G145</f>
        <v>25</v>
      </c>
      <c r="G158" s="169">
        <f>DIG!H145</f>
        <v>30</v>
      </c>
      <c r="H158" s="170">
        <f>DIG!M145</f>
        <v>25</v>
      </c>
      <c r="I158" s="169">
        <f>DIG!K145</f>
        <v>0</v>
      </c>
      <c r="J158" s="171" t="str">
        <f>DIG!J145</f>
        <v>SP</v>
      </c>
      <c r="K158" s="157"/>
    </row>
    <row r="159" spans="1:11" s="158" customFormat="1" ht="18">
      <c r="A159" s="187" t="s">
        <v>206</v>
      </c>
      <c r="B159" s="168"/>
      <c r="C159" s="177" t="s">
        <v>205</v>
      </c>
      <c r="D159" s="169" t="str">
        <f>DIG!E146</f>
        <v>EST</v>
      </c>
      <c r="E159" s="169">
        <f>DIG!F146</f>
        <v>25</v>
      </c>
      <c r="F159" s="170">
        <f>DIG!G146</f>
        <v>30</v>
      </c>
      <c r="G159" s="169">
        <f>DIG!H146</f>
        <v>30</v>
      </c>
      <c r="H159" s="170">
        <f>DIG!M146</f>
        <v>30</v>
      </c>
      <c r="I159" s="169">
        <f>DIG!K146</f>
        <v>0</v>
      </c>
      <c r="J159" s="171" t="str">
        <f>DIG!J146</f>
        <v>SP</v>
      </c>
      <c r="K159" s="157"/>
    </row>
    <row r="160" spans="1:11" s="158" customFormat="1" ht="18">
      <c r="A160" s="187" t="s">
        <v>207</v>
      </c>
      <c r="B160" s="168"/>
      <c r="C160" s="177" t="s">
        <v>208</v>
      </c>
      <c r="D160" s="169" t="str">
        <f>DIG!E147</f>
        <v>AUS</v>
      </c>
      <c r="E160" s="169">
        <f>DIG!F147</f>
        <v>0</v>
      </c>
      <c r="F160" s="170">
        <f>DIG!G147</f>
        <v>0</v>
      </c>
      <c r="G160" s="169">
        <f>DIG!H147</f>
        <v>0</v>
      </c>
      <c r="H160" s="170">
        <f>DIG!M147</f>
        <v>0</v>
      </c>
      <c r="I160" s="169">
        <f>DIG!K147</f>
        <v>0</v>
      </c>
      <c r="J160" s="171">
        <f>DIG!J147</f>
        <v>0</v>
      </c>
      <c r="K160" s="157"/>
    </row>
    <row r="161" spans="1:11" s="158" customFormat="1" ht="18">
      <c r="A161" s="187" t="s">
        <v>209</v>
      </c>
      <c r="B161" s="168"/>
      <c r="C161" s="177" t="s">
        <v>210</v>
      </c>
      <c r="D161" s="169" t="str">
        <f>DIG!E148</f>
        <v>EST</v>
      </c>
      <c r="E161" s="169">
        <f>DIG!F148</f>
        <v>28</v>
      </c>
      <c r="F161" s="170">
        <f>DIG!G148</f>
        <v>30</v>
      </c>
      <c r="G161" s="169">
        <f>DIG!H148</f>
        <v>32</v>
      </c>
      <c r="H161" s="170">
        <f>DIG!M148</f>
        <v>30</v>
      </c>
      <c r="I161" s="169">
        <f>DIG!K148</f>
        <v>0</v>
      </c>
      <c r="J161" s="171" t="str">
        <f>DIG!J148</f>
        <v>SP</v>
      </c>
      <c r="K161" s="157"/>
    </row>
    <row r="162" spans="1:11" s="158" customFormat="1" ht="18">
      <c r="A162" s="187" t="s">
        <v>211</v>
      </c>
      <c r="B162" s="168"/>
      <c r="C162" s="177" t="s">
        <v>212</v>
      </c>
      <c r="D162" s="169" t="str">
        <f>DIG!E149</f>
        <v>EST</v>
      </c>
      <c r="E162" s="169">
        <f>DIG!F149</f>
        <v>23</v>
      </c>
      <c r="F162" s="170">
        <f>DIG!G149</f>
        <v>25</v>
      </c>
      <c r="G162" s="169">
        <f>DIG!H149</f>
        <v>25</v>
      </c>
      <c r="H162" s="170">
        <f>DIG!M149</f>
        <v>25</v>
      </c>
      <c r="I162" s="169">
        <f>DIG!K149</f>
        <v>0</v>
      </c>
      <c r="J162" s="171" t="str">
        <f>DIG!J149</f>
        <v>SP</v>
      </c>
      <c r="K162" s="157"/>
    </row>
    <row r="163" spans="1:11" s="158" customFormat="1" ht="18">
      <c r="A163" s="187" t="s">
        <v>213</v>
      </c>
      <c r="B163" s="168"/>
      <c r="C163" s="177" t="s">
        <v>210</v>
      </c>
      <c r="D163" s="169" t="str">
        <f>DIG!E150</f>
        <v>EST</v>
      </c>
      <c r="E163" s="169">
        <f>DIG!F150</f>
        <v>15</v>
      </c>
      <c r="F163" s="170">
        <f>DIG!G150</f>
        <v>18</v>
      </c>
      <c r="G163" s="169" t="str">
        <f>DIG!H150</f>
        <v>20.00</v>
      </c>
      <c r="H163" s="170">
        <f>DIG!M150</f>
        <v>18</v>
      </c>
      <c r="I163" s="169">
        <f>DIG!K150</f>
        <v>0</v>
      </c>
      <c r="J163" s="171" t="str">
        <f>DIG!J150</f>
        <v>PR/SP</v>
      </c>
      <c r="K163" s="157"/>
    </row>
    <row r="164" spans="1:11" s="158" customFormat="1" ht="18">
      <c r="A164" s="187" t="s">
        <v>213</v>
      </c>
      <c r="B164" s="168"/>
      <c r="C164" s="177" t="s">
        <v>214</v>
      </c>
      <c r="D164" s="169" t="str">
        <f>DIG!E151</f>
        <v>EST</v>
      </c>
      <c r="E164" s="169">
        <f>DIG!F151</f>
        <v>25</v>
      </c>
      <c r="F164" s="170">
        <f>DIG!G151</f>
        <v>25</v>
      </c>
      <c r="G164" s="169">
        <v>40</v>
      </c>
      <c r="H164" s="170">
        <f>DIG!M151</f>
        <v>25</v>
      </c>
      <c r="I164" s="169">
        <f>DIG!K151</f>
        <v>0</v>
      </c>
      <c r="J164" s="171" t="str">
        <f>DIG!J151</f>
        <v>PR/SP</v>
      </c>
      <c r="K164" s="157"/>
    </row>
    <row r="165" spans="1:11" s="158" customFormat="1" ht="18">
      <c r="A165" s="187" t="s">
        <v>215</v>
      </c>
      <c r="B165" s="168"/>
      <c r="C165" s="177" t="s">
        <v>146</v>
      </c>
      <c r="D165" s="169" t="str">
        <f>DIG!E152</f>
        <v>EST</v>
      </c>
      <c r="E165" s="169">
        <f>DIG!F152</f>
        <v>7</v>
      </c>
      <c r="F165" s="170">
        <f>DIG!G152</f>
        <v>8</v>
      </c>
      <c r="G165" s="169">
        <f>DIG!H152</f>
        <v>8</v>
      </c>
      <c r="H165" s="170">
        <f>DIG!M152</f>
        <v>8</v>
      </c>
      <c r="I165" s="169">
        <f>DIG!K152</f>
        <v>0</v>
      </c>
      <c r="J165" s="171" t="str">
        <f>DIG!J152</f>
        <v>SP</v>
      </c>
      <c r="K165" s="157"/>
    </row>
    <row r="166" spans="1:11" s="158" customFormat="1" ht="18">
      <c r="A166" s="187" t="s">
        <v>216</v>
      </c>
      <c r="B166" s="168"/>
      <c r="C166" s="177" t="s">
        <v>217</v>
      </c>
      <c r="D166" s="169" t="str">
        <f>DIG!E153</f>
        <v>EST</v>
      </c>
      <c r="E166" s="169">
        <f>DIG!F153</f>
        <v>180</v>
      </c>
      <c r="F166" s="170">
        <f>DIG!G153</f>
        <v>200</v>
      </c>
      <c r="G166" s="169">
        <f>DIG!H153</f>
        <v>210</v>
      </c>
      <c r="H166" s="170">
        <f>DIG!M153</f>
        <v>200</v>
      </c>
      <c r="I166" s="169">
        <f>DIG!K153</f>
        <v>0</v>
      </c>
      <c r="J166" s="171" t="str">
        <f>DIG!J153</f>
        <v>USA</v>
      </c>
      <c r="K166" s="157"/>
    </row>
    <row r="167" spans="1:11" s="158" customFormat="1" ht="18">
      <c r="A167" s="187" t="s">
        <v>219</v>
      </c>
      <c r="B167" s="168"/>
      <c r="C167" s="177" t="s">
        <v>80</v>
      </c>
      <c r="D167" s="169" t="str">
        <f>DIG!E154</f>
        <v>EST</v>
      </c>
      <c r="E167" s="169">
        <f>DIG!F154</f>
        <v>38</v>
      </c>
      <c r="F167" s="170">
        <f>DIG!G154</f>
        <v>40</v>
      </c>
      <c r="G167" s="169">
        <f>DIG!H154</f>
        <v>40</v>
      </c>
      <c r="H167" s="170">
        <f>DIG!M154</f>
        <v>40</v>
      </c>
      <c r="I167" s="169">
        <f>DIG!K154</f>
        <v>0</v>
      </c>
      <c r="J167" s="171" t="str">
        <f>DIG!J154</f>
        <v>SP</v>
      </c>
      <c r="K167" s="157"/>
    </row>
    <row r="168" spans="1:11" s="158" customFormat="1" ht="18">
      <c r="A168" s="187" t="s">
        <v>220</v>
      </c>
      <c r="B168" s="168"/>
      <c r="C168" s="177" t="s">
        <v>221</v>
      </c>
      <c r="D168" s="169" t="str">
        <f>DIG!E155</f>
        <v>EST</v>
      </c>
      <c r="E168" s="169">
        <f>DIG!F155</f>
        <v>23</v>
      </c>
      <c r="F168" s="170">
        <f>DIG!G155</f>
        <v>25</v>
      </c>
      <c r="G168" s="169">
        <f>DIG!H155</f>
        <v>25</v>
      </c>
      <c r="H168" s="170">
        <f>DIG!M155</f>
        <v>25</v>
      </c>
      <c r="I168" s="169">
        <f>DIG!K155</f>
        <v>0</v>
      </c>
      <c r="J168" s="171" t="str">
        <f>DIG!J155</f>
        <v>SP</v>
      </c>
      <c r="K168" s="157"/>
    </row>
    <row r="169" spans="1:11" s="158" customFormat="1" ht="24.75" customHeight="1">
      <c r="A169" s="209" t="s">
        <v>622</v>
      </c>
      <c r="B169" s="210"/>
      <c r="C169" s="211"/>
      <c r="D169" s="212"/>
      <c r="E169" s="212"/>
      <c r="F169" s="213"/>
      <c r="G169" s="212"/>
      <c r="H169" s="170"/>
      <c r="I169" s="212"/>
      <c r="J169" s="214"/>
      <c r="K169" s="157"/>
    </row>
    <row r="170" spans="1:10" ht="17.25" customHeight="1">
      <c r="A170" s="134"/>
      <c r="B170" s="135" t="s">
        <v>623</v>
      </c>
      <c r="C170" s="135"/>
      <c r="D170" s="135"/>
      <c r="E170" s="135"/>
      <c r="F170" s="135"/>
      <c r="G170" s="135"/>
      <c r="H170" s="135">
        <f>DIG!M157</f>
        <v>30</v>
      </c>
      <c r="I170" s="135"/>
      <c r="J170" s="135"/>
    </row>
    <row r="171" spans="1:10" ht="18">
      <c r="A171" s="134"/>
      <c r="B171" s="135"/>
      <c r="C171" s="135"/>
      <c r="D171" s="135"/>
      <c r="E171" s="135"/>
      <c r="F171" s="135"/>
      <c r="G171" s="135"/>
      <c r="H171" s="135">
        <f>DIG!M158</f>
        <v>55</v>
      </c>
      <c r="I171" s="135"/>
      <c r="J171" s="135"/>
    </row>
    <row r="172" spans="1:10" ht="18">
      <c r="A172" s="134"/>
      <c r="B172" s="135"/>
      <c r="C172" s="135"/>
      <c r="D172" s="135"/>
      <c r="E172" s="135"/>
      <c r="F172" s="135"/>
      <c r="G172" s="135"/>
      <c r="H172" s="135">
        <f>DIG!M159</f>
        <v>32</v>
      </c>
      <c r="I172" s="135"/>
      <c r="J172" s="135"/>
    </row>
    <row r="173" spans="1:10" ht="34.5" customHeight="1">
      <c r="A173" s="134"/>
      <c r="B173" s="136" t="s">
        <v>603</v>
      </c>
      <c r="C173" s="136"/>
      <c r="D173" s="136"/>
      <c r="E173" s="136"/>
      <c r="F173" s="136"/>
      <c r="G173" s="136"/>
      <c r="H173" s="136">
        <f>DIG!M160</f>
        <v>0</v>
      </c>
      <c r="I173" s="135"/>
      <c r="J173" s="135"/>
    </row>
    <row r="174" spans="1:10" ht="27">
      <c r="A174" s="134"/>
      <c r="B174" s="137" t="s">
        <v>604</v>
      </c>
      <c r="C174" s="137"/>
      <c r="D174" s="137"/>
      <c r="E174" s="137"/>
      <c r="F174" s="137"/>
      <c r="G174" s="137"/>
      <c r="H174" s="137">
        <f>DIG!M161</f>
        <v>15</v>
      </c>
      <c r="I174" s="135"/>
      <c r="J174" s="135"/>
    </row>
    <row r="175" spans="1:10" ht="27">
      <c r="A175" s="138" t="s">
        <v>624</v>
      </c>
      <c r="B175" s="138"/>
      <c r="C175" s="138"/>
      <c r="D175" s="138"/>
      <c r="E175" s="139">
        <f>DIG!A1</f>
        <v>41351</v>
      </c>
      <c r="F175" s="139"/>
      <c r="G175" s="139"/>
      <c r="H175" s="139">
        <f>DIG!M162</f>
        <v>18</v>
      </c>
      <c r="I175" s="139"/>
      <c r="J175" s="139"/>
    </row>
    <row r="176" spans="1:13" ht="17.25" customHeight="1">
      <c r="A176" s="140" t="s">
        <v>605</v>
      </c>
      <c r="B176" s="197" t="s">
        <v>606</v>
      </c>
      <c r="C176" s="142" t="s">
        <v>607</v>
      </c>
      <c r="D176" s="143" t="s">
        <v>608</v>
      </c>
      <c r="E176" s="144"/>
      <c r="F176" s="144"/>
      <c r="G176" s="144"/>
      <c r="H176" s="144">
        <f>DIG!M163</f>
        <v>60</v>
      </c>
      <c r="I176" s="144" t="s">
        <v>609</v>
      </c>
      <c r="J176" s="145" t="s">
        <v>610</v>
      </c>
      <c r="M176" s="146"/>
    </row>
    <row r="177" spans="1:10" ht="24.75">
      <c r="A177" s="140"/>
      <c r="B177" s="197"/>
      <c r="C177" s="142"/>
      <c r="D177" s="143"/>
      <c r="E177" s="144" t="s">
        <v>9</v>
      </c>
      <c r="F177" s="198" t="s">
        <v>10</v>
      </c>
      <c r="G177" s="144" t="s">
        <v>11</v>
      </c>
      <c r="H177" s="198" t="s">
        <v>633</v>
      </c>
      <c r="I177" s="144"/>
      <c r="J177" s="145"/>
    </row>
    <row r="178" spans="1:11" s="158" customFormat="1" ht="20.25">
      <c r="A178" s="159" t="s">
        <v>222</v>
      </c>
      <c r="B178" s="175"/>
      <c r="C178" s="176"/>
      <c r="D178" s="162"/>
      <c r="E178" s="162"/>
      <c r="F178" s="163"/>
      <c r="G178" s="162"/>
      <c r="H178" s="170"/>
      <c r="I178" s="162"/>
      <c r="J178" s="199"/>
      <c r="K178" s="157"/>
    </row>
    <row r="179" spans="1:11" s="158" customFormat="1" ht="18">
      <c r="A179" s="187" t="s">
        <v>223</v>
      </c>
      <c r="B179" s="168"/>
      <c r="C179" s="177" t="s">
        <v>82</v>
      </c>
      <c r="D179" s="169" t="str">
        <f>DIG!E157</f>
        <v>EST</v>
      </c>
      <c r="E179" s="169">
        <f>DIG!F157</f>
        <v>28</v>
      </c>
      <c r="F179" s="170">
        <f>DIG!G157</f>
        <v>30</v>
      </c>
      <c r="G179" s="169">
        <f>DIG!H157</f>
        <v>32</v>
      </c>
      <c r="H179" s="170">
        <f>DIG!M157</f>
        <v>30</v>
      </c>
      <c r="I179" s="169">
        <f>DIG!K157</f>
        <v>0</v>
      </c>
      <c r="J179" s="171" t="str">
        <f>DIG!J157</f>
        <v>SP</v>
      </c>
      <c r="K179" s="157"/>
    </row>
    <row r="180" spans="1:11" s="158" customFormat="1" ht="18">
      <c r="A180" s="187" t="s">
        <v>224</v>
      </c>
      <c r="B180" s="168"/>
      <c r="C180" s="177" t="s">
        <v>225</v>
      </c>
      <c r="D180" s="169" t="str">
        <f>DIG!E158</f>
        <v>EST</v>
      </c>
      <c r="E180" s="169">
        <f>DIG!F158</f>
        <v>50</v>
      </c>
      <c r="F180" s="170">
        <f>DIG!G158</f>
        <v>55</v>
      </c>
      <c r="G180" s="169">
        <f>DIG!H158</f>
        <v>55</v>
      </c>
      <c r="H180" s="170">
        <f>DIG!M158</f>
        <v>55</v>
      </c>
      <c r="I180" s="169">
        <f>DIG!K158</f>
        <v>0</v>
      </c>
      <c r="J180" s="171" t="s">
        <v>54</v>
      </c>
      <c r="K180" s="157"/>
    </row>
    <row r="181" spans="1:11" s="158" customFormat="1" ht="18">
      <c r="A181" s="187" t="s">
        <v>226</v>
      </c>
      <c r="B181" s="168"/>
      <c r="C181" s="177" t="s">
        <v>210</v>
      </c>
      <c r="D181" s="169" t="str">
        <f>DIG!E159</f>
        <v>EST</v>
      </c>
      <c r="E181" s="169">
        <f>DIG!F159</f>
        <v>30</v>
      </c>
      <c r="F181" s="170">
        <f>DIG!G159</f>
        <v>32</v>
      </c>
      <c r="G181" s="169">
        <f>DIG!H159</f>
        <v>35</v>
      </c>
      <c r="H181" s="170">
        <f>DIG!M159</f>
        <v>32</v>
      </c>
      <c r="I181" s="169">
        <f>DIG!K159</f>
        <v>0</v>
      </c>
      <c r="J181" s="171" t="str">
        <f>DIG!J159</f>
        <v>SP</v>
      </c>
      <c r="K181" s="157"/>
    </row>
    <row r="182" spans="1:11" s="158" customFormat="1" ht="20.25">
      <c r="A182" s="159" t="s">
        <v>227</v>
      </c>
      <c r="B182" s="175"/>
      <c r="C182" s="176"/>
      <c r="D182" s="162"/>
      <c r="E182" s="162"/>
      <c r="F182" s="163"/>
      <c r="G182" s="162"/>
      <c r="H182" s="170"/>
      <c r="I182" s="162"/>
      <c r="J182" s="199"/>
      <c r="K182" s="157"/>
    </row>
    <row r="183" spans="1:11" s="158" customFormat="1" ht="18">
      <c r="A183" s="172" t="s">
        <v>228</v>
      </c>
      <c r="B183" s="168"/>
      <c r="C183" s="177" t="s">
        <v>217</v>
      </c>
      <c r="D183" s="169" t="str">
        <f>DIG!E161</f>
        <v>FIR</v>
      </c>
      <c r="E183" s="169">
        <f>DIG!F161</f>
        <v>15</v>
      </c>
      <c r="F183" s="170">
        <f>DIG!G161</f>
        <v>18</v>
      </c>
      <c r="G183" s="169">
        <f>DIG!H161</f>
        <v>18</v>
      </c>
      <c r="H183" s="170">
        <f>DIG!M161</f>
        <v>15</v>
      </c>
      <c r="I183" s="169">
        <f>DIG!K161</f>
        <v>20</v>
      </c>
      <c r="J183" s="171" t="str">
        <f>DIG!J161</f>
        <v>PR/SP</v>
      </c>
      <c r="K183" s="157"/>
    </row>
    <row r="184" spans="1:11" s="158" customFormat="1" ht="18">
      <c r="A184" s="172" t="s">
        <v>35</v>
      </c>
      <c r="B184" s="168"/>
      <c r="C184" s="177" t="s">
        <v>217</v>
      </c>
      <c r="D184" s="169" t="str">
        <f>DIG!E162</f>
        <v>FIR</v>
      </c>
      <c r="E184" s="169">
        <f>DIG!F162</f>
        <v>18</v>
      </c>
      <c r="F184" s="170">
        <f>DIG!G162</f>
        <v>20</v>
      </c>
      <c r="G184" s="169" t="str">
        <f>DIG!H162</f>
        <v>20.00</v>
      </c>
      <c r="H184" s="170">
        <f>DIG!M162</f>
        <v>18</v>
      </c>
      <c r="I184" s="169">
        <f>DIG!K162</f>
        <v>11.111111111111114</v>
      </c>
      <c r="J184" s="171" t="str">
        <f>DIG!J162</f>
        <v>PR/SP</v>
      </c>
      <c r="K184" s="157"/>
    </row>
    <row r="185" spans="1:11" s="158" customFormat="1" ht="18">
      <c r="A185" s="187" t="s">
        <v>229</v>
      </c>
      <c r="B185" s="168"/>
      <c r="C185" s="177" t="s">
        <v>214</v>
      </c>
      <c r="D185" s="169" t="str">
        <f>DIG!E163</f>
        <v>EST</v>
      </c>
      <c r="E185" s="169">
        <f>DIG!F163</f>
        <v>55</v>
      </c>
      <c r="F185" s="170">
        <f>DIG!G163</f>
        <v>60</v>
      </c>
      <c r="G185" s="169">
        <f>DIG!H163</f>
        <v>65</v>
      </c>
      <c r="H185" s="170">
        <f>DIG!M163</f>
        <v>60</v>
      </c>
      <c r="I185" s="169">
        <f>DIG!K163</f>
        <v>0</v>
      </c>
      <c r="J185" s="171" t="str">
        <f>DIG!J163</f>
        <v>SP</v>
      </c>
      <c r="K185" s="157"/>
    </row>
    <row r="186" spans="1:11" s="158" customFormat="1" ht="18">
      <c r="A186" s="187" t="s">
        <v>230</v>
      </c>
      <c r="B186" s="168"/>
      <c r="C186" s="177" t="s">
        <v>231</v>
      </c>
      <c r="D186" s="169" t="str">
        <f>DIG!E164</f>
        <v>AUS</v>
      </c>
      <c r="E186" s="169">
        <f>DIG!F164</f>
        <v>0</v>
      </c>
      <c r="F186" s="170">
        <f>DIG!G164</f>
        <v>0</v>
      </c>
      <c r="G186" s="169">
        <f>DIG!H164</f>
        <v>0</v>
      </c>
      <c r="H186" s="170">
        <f>DIG!M164</f>
        <v>0</v>
      </c>
      <c r="I186" s="169">
        <f>DIG!K164</f>
        <v>0</v>
      </c>
      <c r="J186" s="171" t="s">
        <v>54</v>
      </c>
      <c r="K186" s="157"/>
    </row>
    <row r="187" spans="1:11" s="158" customFormat="1" ht="18">
      <c r="A187" s="187" t="s">
        <v>232</v>
      </c>
      <c r="B187" s="168"/>
      <c r="C187" s="177" t="s">
        <v>221</v>
      </c>
      <c r="D187" s="169" t="str">
        <f>DIG!E165</f>
        <v>EST</v>
      </c>
      <c r="E187" s="169">
        <f>DIG!F165</f>
        <v>20</v>
      </c>
      <c r="F187" s="170">
        <f>DIG!G165</f>
        <v>23</v>
      </c>
      <c r="G187" s="169">
        <f>DIG!H165</f>
        <v>25</v>
      </c>
      <c r="H187" s="170">
        <f>DIG!M165</f>
        <v>23</v>
      </c>
      <c r="I187" s="169">
        <f>DIG!K165</f>
        <v>0</v>
      </c>
      <c r="J187" s="171" t="str">
        <f>DIG!J165</f>
        <v>SP</v>
      </c>
      <c r="K187" s="157"/>
    </row>
    <row r="188" spans="1:11" s="158" customFormat="1" ht="18">
      <c r="A188" s="187" t="s">
        <v>233</v>
      </c>
      <c r="B188" s="168"/>
      <c r="C188" s="177" t="s">
        <v>234</v>
      </c>
      <c r="D188" s="169" t="str">
        <f>DIG!E166</f>
        <v>AUS</v>
      </c>
      <c r="E188" s="169">
        <f>DIG!F166</f>
        <v>0</v>
      </c>
      <c r="F188" s="170">
        <f>DIG!G166</f>
        <v>0</v>
      </c>
      <c r="G188" s="169">
        <f>DIG!H166</f>
        <v>0</v>
      </c>
      <c r="H188" s="170"/>
      <c r="I188" s="169">
        <f>DIG!K166</f>
        <v>0</v>
      </c>
      <c r="J188" s="171" t="s">
        <v>54</v>
      </c>
      <c r="K188" s="157"/>
    </row>
    <row r="189" spans="1:11" s="158" customFormat="1" ht="18">
      <c r="A189" s="187" t="s">
        <v>235</v>
      </c>
      <c r="B189" s="168"/>
      <c r="C189" s="177" t="s">
        <v>82</v>
      </c>
      <c r="D189" s="169" t="str">
        <f>DIG!E167</f>
        <v>EST</v>
      </c>
      <c r="E189" s="169">
        <f>DIG!F167</f>
        <v>55</v>
      </c>
      <c r="F189" s="170">
        <f>DIG!G167</f>
        <v>60</v>
      </c>
      <c r="G189" s="169">
        <f>DIG!H167</f>
        <v>60</v>
      </c>
      <c r="H189" s="170">
        <f>DIG!M167</f>
        <v>60</v>
      </c>
      <c r="I189" s="169">
        <f>DIG!K167</f>
        <v>0</v>
      </c>
      <c r="J189" s="171" t="str">
        <f>DIG!J167</f>
        <v>usa</v>
      </c>
      <c r="K189" s="157"/>
    </row>
    <row r="190" spans="1:11" s="158" customFormat="1" ht="18">
      <c r="A190" s="187" t="s">
        <v>237</v>
      </c>
      <c r="B190" s="168"/>
      <c r="C190" s="177" t="s">
        <v>146</v>
      </c>
      <c r="D190" s="169" t="str">
        <f>DIG!E168</f>
        <v>EST</v>
      </c>
      <c r="E190" s="169">
        <f>DIG!F168</f>
        <v>2</v>
      </c>
      <c r="F190" s="170">
        <f>DIG!G168</f>
        <v>2.2</v>
      </c>
      <c r="G190" s="169">
        <f>DIG!H168</f>
        <v>2.5</v>
      </c>
      <c r="H190" s="170">
        <f>DIG!M168</f>
        <v>2.2</v>
      </c>
      <c r="I190" s="169">
        <f>DIG!K168</f>
        <v>0</v>
      </c>
      <c r="J190" s="171" t="str">
        <f>DIG!J168</f>
        <v>PR/SP</v>
      </c>
      <c r="K190" s="157"/>
    </row>
    <row r="191" spans="1:11" s="158" customFormat="1" ht="18">
      <c r="A191" s="187" t="s">
        <v>238</v>
      </c>
      <c r="B191" s="168"/>
      <c r="C191" s="177" t="s">
        <v>239</v>
      </c>
      <c r="D191" s="169" t="str">
        <f>DIG!E169</f>
        <v>FRA</v>
      </c>
      <c r="E191" s="169">
        <f>DIG!F169</f>
        <v>20</v>
      </c>
      <c r="F191" s="170">
        <f>DIG!G169</f>
        <v>23</v>
      </c>
      <c r="G191" s="169">
        <f>DIG!H169</f>
        <v>25</v>
      </c>
      <c r="H191" s="170">
        <f>DIG!M169</f>
        <v>25</v>
      </c>
      <c r="I191" s="169">
        <f>DIG!K169</f>
        <v>-8</v>
      </c>
      <c r="J191" s="171" t="str">
        <f>DIG!J169</f>
        <v>SP</v>
      </c>
      <c r="K191" s="157"/>
    </row>
    <row r="192" spans="1:11" s="158" customFormat="1" ht="18">
      <c r="A192" s="187" t="s">
        <v>240</v>
      </c>
      <c r="B192" s="168"/>
      <c r="C192" s="177" t="s">
        <v>146</v>
      </c>
      <c r="D192" s="169" t="str">
        <f>DIG!E170</f>
        <v>EST</v>
      </c>
      <c r="E192" s="169">
        <f>DIG!F170</f>
        <v>8</v>
      </c>
      <c r="F192" s="170">
        <f>DIG!G170</f>
        <v>9</v>
      </c>
      <c r="G192" s="169">
        <f>DIG!H170</f>
        <v>10</v>
      </c>
      <c r="H192" s="170">
        <f>DIG!M170</f>
        <v>9</v>
      </c>
      <c r="I192" s="169">
        <f>DIG!K170</f>
        <v>0</v>
      </c>
      <c r="J192" s="171" t="str">
        <f>DIG!J170</f>
        <v>SP</v>
      </c>
      <c r="K192" s="157"/>
    </row>
    <row r="193" spans="1:11" s="158" customFormat="1" ht="18">
      <c r="A193" s="187" t="s">
        <v>241</v>
      </c>
      <c r="B193" s="168"/>
      <c r="C193" s="177" t="s">
        <v>146</v>
      </c>
      <c r="D193" s="169" t="str">
        <f>DIG!E171</f>
        <v>AUS</v>
      </c>
      <c r="E193" s="169">
        <f>DIG!F171</f>
        <v>0</v>
      </c>
      <c r="F193" s="170">
        <f>DIG!G171</f>
        <v>0</v>
      </c>
      <c r="G193" s="169">
        <f>DIG!H171</f>
        <v>0</v>
      </c>
      <c r="H193" s="170">
        <f>DIG!M171</f>
        <v>0</v>
      </c>
      <c r="I193" s="169" t="str">
        <f>DIG!K171</f>
        <v>-</v>
      </c>
      <c r="J193" s="171" t="str">
        <f>DIG!J171</f>
        <v>SP</v>
      </c>
      <c r="K193" s="157"/>
    </row>
    <row r="194" spans="1:11" s="158" customFormat="1" ht="18">
      <c r="A194" s="187" t="s">
        <v>241</v>
      </c>
      <c r="B194" s="168"/>
      <c r="C194" s="177" t="s">
        <v>242</v>
      </c>
      <c r="D194" s="169" t="str">
        <f>DIG!E172</f>
        <v>AUS</v>
      </c>
      <c r="E194" s="169">
        <f>DIG!F172</f>
        <v>0</v>
      </c>
      <c r="F194" s="170">
        <f>DIG!G172</f>
        <v>0</v>
      </c>
      <c r="G194" s="169">
        <f>DIG!H172</f>
        <v>0</v>
      </c>
      <c r="H194" s="170">
        <f>DIG!M172</f>
        <v>0</v>
      </c>
      <c r="I194" s="169" t="str">
        <f>DIG!K172</f>
        <v>-</v>
      </c>
      <c r="J194" s="171" t="str">
        <f>DIG!J172</f>
        <v>SP</v>
      </c>
      <c r="K194" s="157"/>
    </row>
    <row r="195" spans="1:11" s="158" customFormat="1" ht="18">
      <c r="A195" s="187" t="s">
        <v>243</v>
      </c>
      <c r="B195" s="168"/>
      <c r="C195" s="177" t="s">
        <v>244</v>
      </c>
      <c r="D195" s="169" t="str">
        <f>DIG!E173</f>
        <v>AUS</v>
      </c>
      <c r="E195" s="169">
        <f>DIG!F173</f>
        <v>0</v>
      </c>
      <c r="F195" s="170">
        <f>DIG!G173</f>
        <v>0</v>
      </c>
      <c r="G195" s="169">
        <f>DIG!H173</f>
        <v>0</v>
      </c>
      <c r="H195" s="170">
        <f>DIG!M173</f>
        <v>0</v>
      </c>
      <c r="I195" s="169">
        <f>DIG!K173</f>
        <v>0</v>
      </c>
      <c r="J195" s="171">
        <f>DIG!J173</f>
        <v>0</v>
      </c>
      <c r="K195" s="157"/>
    </row>
    <row r="196" spans="1:11" s="158" customFormat="1" ht="18">
      <c r="A196" s="187" t="s">
        <v>634</v>
      </c>
      <c r="B196" s="168"/>
      <c r="C196" s="177" t="s">
        <v>231</v>
      </c>
      <c r="D196" s="169" t="str">
        <f>DIG!E174</f>
        <v>EST</v>
      </c>
      <c r="E196" s="169">
        <f>DIG!F174</f>
        <v>32</v>
      </c>
      <c r="F196" s="170">
        <f>DIG!G174</f>
        <v>35</v>
      </c>
      <c r="G196" s="169">
        <f>DIG!H174</f>
        <v>35</v>
      </c>
      <c r="H196" s="170">
        <f>DIG!M174</f>
        <v>35</v>
      </c>
      <c r="I196" s="169">
        <f>DIG!K174</f>
        <v>0</v>
      </c>
      <c r="J196" s="171" t="str">
        <f>DIG!J174</f>
        <v>SP</v>
      </c>
      <c r="K196" s="157"/>
    </row>
    <row r="197" spans="1:11" s="158" customFormat="1" ht="18">
      <c r="A197" s="187" t="s">
        <v>246</v>
      </c>
      <c r="B197" s="168"/>
      <c r="C197" s="177" t="s">
        <v>82</v>
      </c>
      <c r="D197" s="169" t="str">
        <f>DIG!E175</f>
        <v>EST</v>
      </c>
      <c r="E197" s="169">
        <f>DIG!F175</f>
        <v>18</v>
      </c>
      <c r="F197" s="170">
        <f>DIG!G175</f>
        <v>20</v>
      </c>
      <c r="G197" s="169" t="str">
        <f>DIG!H175</f>
        <v>20.00</v>
      </c>
      <c r="H197" s="170">
        <f>DIG!M175</f>
        <v>20</v>
      </c>
      <c r="I197" s="169">
        <f>DIG!K175</f>
        <v>0</v>
      </c>
      <c r="J197" s="171" t="str">
        <f>DIG!J175</f>
        <v>SP</v>
      </c>
      <c r="K197" s="157"/>
    </row>
    <row r="198" spans="1:11" s="158" customFormat="1" ht="18">
      <c r="A198" s="187" t="s">
        <v>247</v>
      </c>
      <c r="B198" s="168"/>
      <c r="C198" s="177" t="s">
        <v>231</v>
      </c>
      <c r="D198" s="169" t="str">
        <f>DIG!E176</f>
        <v>EST</v>
      </c>
      <c r="E198" s="169">
        <f>DIG!F176</f>
        <v>35</v>
      </c>
      <c r="F198" s="170">
        <f>DIG!G176</f>
        <v>38</v>
      </c>
      <c r="G198" s="169">
        <f>DIG!H176</f>
        <v>40</v>
      </c>
      <c r="H198" s="170">
        <f>DIG!M176</f>
        <v>38</v>
      </c>
      <c r="I198" s="169">
        <f>DIG!K176</f>
        <v>0</v>
      </c>
      <c r="J198" s="171" t="str">
        <f>DIG!J176</f>
        <v>SP</v>
      </c>
      <c r="K198" s="157"/>
    </row>
    <row r="199" spans="1:11" s="158" customFormat="1" ht="18">
      <c r="A199" s="187" t="s">
        <v>248</v>
      </c>
      <c r="B199" s="168"/>
      <c r="C199" s="177" t="s">
        <v>249</v>
      </c>
      <c r="D199" s="169" t="str">
        <f>DIG!E177</f>
        <v>EST</v>
      </c>
      <c r="E199" s="169">
        <f>DIG!F177</f>
        <v>25</v>
      </c>
      <c r="F199" s="170">
        <f>DIG!G177</f>
        <v>25</v>
      </c>
      <c r="G199" s="169">
        <f>DIG!H177</f>
        <v>28</v>
      </c>
      <c r="H199" s="170">
        <f>DIG!M177</f>
        <v>25</v>
      </c>
      <c r="I199" s="169">
        <f>DIG!K177</f>
        <v>0</v>
      </c>
      <c r="J199" s="171" t="str">
        <f>DIG!J177</f>
        <v>SP</v>
      </c>
      <c r="K199" s="157"/>
    </row>
    <row r="200" spans="1:11" s="158" customFormat="1" ht="18">
      <c r="A200" s="187" t="s">
        <v>250</v>
      </c>
      <c r="B200" s="168"/>
      <c r="C200" s="177" t="s">
        <v>251</v>
      </c>
      <c r="D200" s="169" t="str">
        <f>DIG!E178</f>
        <v>EST</v>
      </c>
      <c r="E200" s="169">
        <f>DIG!F178</f>
        <v>60</v>
      </c>
      <c r="F200" s="170">
        <f>DIG!G178</f>
        <v>65</v>
      </c>
      <c r="G200" s="169">
        <f>DIG!H178</f>
        <v>70</v>
      </c>
      <c r="H200" s="170">
        <f>DIG!M178</f>
        <v>65</v>
      </c>
      <c r="I200" s="169">
        <f>DIG!K178</f>
        <v>0</v>
      </c>
      <c r="J200" s="171" t="str">
        <f>DIG!J178</f>
        <v>SP</v>
      </c>
      <c r="K200" s="157"/>
    </row>
    <row r="201" spans="1:11" s="158" customFormat="1" ht="18">
      <c r="A201" s="187" t="s">
        <v>252</v>
      </c>
      <c r="B201" s="168"/>
      <c r="C201" s="177" t="s">
        <v>221</v>
      </c>
      <c r="D201" s="169" t="str">
        <f>DIG!E179</f>
        <v>EST</v>
      </c>
      <c r="E201" s="169">
        <f>DIG!F179</f>
        <v>35</v>
      </c>
      <c r="F201" s="170">
        <f>DIG!G179</f>
        <v>38</v>
      </c>
      <c r="G201" s="169">
        <f>DIG!H179</f>
        <v>40</v>
      </c>
      <c r="H201" s="170">
        <f>DIG!M179</f>
        <v>38</v>
      </c>
      <c r="I201" s="169">
        <f>DIG!K179</f>
        <v>0</v>
      </c>
      <c r="J201" s="171" t="str">
        <f>DIG!J179</f>
        <v>SP</v>
      </c>
      <c r="K201" s="157"/>
    </row>
    <row r="202" spans="1:11" s="158" customFormat="1" ht="18">
      <c r="A202" s="187" t="s">
        <v>253</v>
      </c>
      <c r="B202" s="168"/>
      <c r="C202" s="177" t="s">
        <v>82</v>
      </c>
      <c r="D202" s="169" t="str">
        <f>DIG!E180</f>
        <v>EST</v>
      </c>
      <c r="E202" s="169">
        <f>DIG!F180</f>
        <v>28</v>
      </c>
      <c r="F202" s="170">
        <f>DIG!G180</f>
        <v>30</v>
      </c>
      <c r="G202" s="169">
        <f>DIG!H180</f>
        <v>30</v>
      </c>
      <c r="H202" s="170">
        <f>DIG!M180</f>
        <v>30</v>
      </c>
      <c r="I202" s="169">
        <f>DIG!K180</f>
        <v>0</v>
      </c>
      <c r="J202" s="171" t="str">
        <f>DIG!J180</f>
        <v>SP</v>
      </c>
      <c r="K202" s="157"/>
    </row>
    <row r="203" spans="1:11" s="158" customFormat="1" ht="18">
      <c r="A203" s="187" t="s">
        <v>254</v>
      </c>
      <c r="B203" s="168"/>
      <c r="C203" s="177" t="s">
        <v>82</v>
      </c>
      <c r="D203" s="169" t="str">
        <f>DIG!E181</f>
        <v>EST</v>
      </c>
      <c r="E203" s="169">
        <f>DIG!F181</f>
        <v>30</v>
      </c>
      <c r="F203" s="170">
        <f>DIG!G181</f>
        <v>30</v>
      </c>
      <c r="G203" s="169">
        <f>DIG!H181</f>
        <v>35</v>
      </c>
      <c r="H203" s="170">
        <f>DIG!M181</f>
        <v>30</v>
      </c>
      <c r="I203" s="169">
        <f>DIG!K181</f>
        <v>0</v>
      </c>
      <c r="J203" s="171" t="str">
        <f>DIG!J181</f>
        <v>SP</v>
      </c>
      <c r="K203" s="157"/>
    </row>
    <row r="204" spans="1:11" s="158" customFormat="1" ht="18">
      <c r="A204" s="187" t="s">
        <v>255</v>
      </c>
      <c r="B204" s="168"/>
      <c r="C204" s="177" t="s">
        <v>82</v>
      </c>
      <c r="D204" s="169" t="str">
        <f>DIG!E182</f>
        <v>EST</v>
      </c>
      <c r="E204" s="169">
        <f>DIG!F182</f>
        <v>30</v>
      </c>
      <c r="F204" s="170">
        <f>DIG!G182</f>
        <v>32</v>
      </c>
      <c r="G204" s="169">
        <f>DIG!H182</f>
        <v>35</v>
      </c>
      <c r="H204" s="170">
        <f>DIG!M182</f>
        <v>32</v>
      </c>
      <c r="I204" s="169">
        <f>DIG!K182</f>
        <v>0</v>
      </c>
      <c r="J204" s="171" t="str">
        <f>DIG!J182</f>
        <v>SP</v>
      </c>
      <c r="K204" s="157"/>
    </row>
    <row r="205" spans="1:11" s="158" customFormat="1" ht="18">
      <c r="A205" s="187" t="s">
        <v>256</v>
      </c>
      <c r="B205" s="168"/>
      <c r="C205" s="177" t="s">
        <v>257</v>
      </c>
      <c r="D205" s="169" t="str">
        <f>DIG!E183</f>
        <v>EST</v>
      </c>
      <c r="E205" s="169">
        <f>DIG!F183</f>
        <v>35</v>
      </c>
      <c r="F205" s="170">
        <f>DIG!G183</f>
        <v>35</v>
      </c>
      <c r="G205" s="169">
        <f>DIG!H183</f>
        <v>40</v>
      </c>
      <c r="H205" s="170">
        <f>DIG!M183</f>
        <v>35</v>
      </c>
      <c r="I205" s="169">
        <f>DIG!K183</f>
        <v>0</v>
      </c>
      <c r="J205" s="171" t="str">
        <f>DIG!J183</f>
        <v>SP</v>
      </c>
      <c r="K205" s="157"/>
    </row>
    <row r="206" spans="1:11" s="158" customFormat="1" ht="18">
      <c r="A206" s="187"/>
      <c r="B206" s="168"/>
      <c r="C206" s="177"/>
      <c r="D206" s="169"/>
      <c r="E206" s="169"/>
      <c r="F206" s="170"/>
      <c r="G206" s="169"/>
      <c r="H206" s="170"/>
      <c r="I206" s="169"/>
      <c r="J206" s="171"/>
      <c r="K206" s="157"/>
    </row>
    <row r="207" spans="1:13" s="158" customFormat="1" ht="64.5" customHeight="1">
      <c r="A207" s="215" t="s">
        <v>622</v>
      </c>
      <c r="B207" s="184"/>
      <c r="C207" s="185"/>
      <c r="D207" s="186"/>
      <c r="E207" s="178"/>
      <c r="F207" s="178"/>
      <c r="G207" s="178"/>
      <c r="H207" s="178"/>
      <c r="I207" s="178"/>
      <c r="J207" s="178"/>
      <c r="K207" s="178"/>
      <c r="L207" s="179"/>
      <c r="M207" s="179"/>
    </row>
    <row r="208" spans="1:13" s="158" customFormat="1" ht="30">
      <c r="A208" s="216" t="s">
        <v>635</v>
      </c>
      <c r="B208" s="217" t="s">
        <v>636</v>
      </c>
      <c r="C208" s="218"/>
      <c r="D208" s="186"/>
      <c r="E208" s="219"/>
      <c r="F208" s="219"/>
      <c r="G208" s="219"/>
      <c r="H208" s="219"/>
      <c r="I208" s="219"/>
      <c r="J208" s="219"/>
      <c r="K208" s="219"/>
      <c r="L208" s="179"/>
      <c r="M208" s="179"/>
    </row>
    <row r="209" spans="1:13" ht="27">
      <c r="A209" s="220" t="s">
        <v>637</v>
      </c>
      <c r="B209" s="217" t="s">
        <v>638</v>
      </c>
      <c r="C209" s="221"/>
      <c r="D209" s="222"/>
      <c r="E209" s="223"/>
      <c r="F209" s="223"/>
      <c r="G209" s="223"/>
      <c r="H209" s="181"/>
      <c r="I209" s="181"/>
      <c r="J209" s="181"/>
      <c r="K209" s="181"/>
      <c r="L209" s="181"/>
      <c r="M209" s="181"/>
    </row>
    <row r="210" spans="1:10" ht="18">
      <c r="A210" s="224"/>
      <c r="B210" s="217" t="s">
        <v>639</v>
      </c>
      <c r="C210" s="225"/>
      <c r="D210" s="226"/>
      <c r="E210" s="222"/>
      <c r="F210" s="227"/>
      <c r="G210" s="228"/>
      <c r="H210" s="229"/>
      <c r="I210" s="230"/>
      <c r="J210" s="231"/>
    </row>
    <row r="211" spans="1:10" ht="18">
      <c r="A211" s="224"/>
      <c r="B211" s="232" t="s">
        <v>640</v>
      </c>
      <c r="C211" s="225"/>
      <c r="D211" s="226"/>
      <c r="E211" s="222"/>
      <c r="F211" s="227"/>
      <c r="G211" s="228"/>
      <c r="H211" s="229"/>
      <c r="I211" s="230"/>
      <c r="J211" s="231"/>
    </row>
    <row r="212" spans="1:10" ht="18">
      <c r="A212" s="233" t="s">
        <v>641</v>
      </c>
      <c r="B212" s="234"/>
      <c r="C212" s="235"/>
      <c r="D212" s="236"/>
      <c r="E212" s="236"/>
      <c r="F212" s="237"/>
      <c r="G212" s="230"/>
      <c r="H212" s="229"/>
      <c r="I212" s="230"/>
      <c r="J212" s="231"/>
    </row>
    <row r="213" spans="1:10" ht="18">
      <c r="A213" s="238" t="s">
        <v>642</v>
      </c>
      <c r="B213" s="239"/>
      <c r="C213" s="235"/>
      <c r="D213" s="236"/>
      <c r="E213" s="236"/>
      <c r="F213" s="240"/>
      <c r="G213" s="230"/>
      <c r="H213" s="229"/>
      <c r="I213" s="230"/>
      <c r="J213" s="231"/>
    </row>
    <row r="214" spans="1:10" ht="18">
      <c r="A214" s="238" t="s">
        <v>643</v>
      </c>
      <c r="B214" s="239"/>
      <c r="C214" s="235"/>
      <c r="D214" s="236"/>
      <c r="E214" s="236"/>
      <c r="F214" s="240"/>
      <c r="G214" s="230"/>
      <c r="H214" s="229"/>
      <c r="I214" s="230"/>
      <c r="J214" s="231"/>
    </row>
    <row r="215" spans="1:10" ht="18">
      <c r="A215" s="238" t="s">
        <v>644</v>
      </c>
      <c r="B215" s="239"/>
      <c r="C215" s="235"/>
      <c r="D215" s="236"/>
      <c r="E215" s="236"/>
      <c r="F215" s="240"/>
      <c r="G215" s="230"/>
      <c r="H215" s="229"/>
      <c r="I215" s="230"/>
      <c r="J215" s="231"/>
    </row>
    <row r="216" spans="1:10" ht="18">
      <c r="A216" s="238" t="s">
        <v>645</v>
      </c>
      <c r="B216" s="239"/>
      <c r="C216" s="235"/>
      <c r="D216" s="236"/>
      <c r="E216" s="236"/>
      <c r="F216" s="240"/>
      <c r="G216" s="230"/>
      <c r="H216" s="229"/>
      <c r="I216" s="230"/>
      <c r="J216" s="231"/>
    </row>
    <row r="217" spans="1:10" ht="18">
      <c r="A217" s="238" t="s">
        <v>646</v>
      </c>
      <c r="B217" s="239"/>
      <c r="C217" s="235"/>
      <c r="D217" s="236"/>
      <c r="E217" s="236"/>
      <c r="F217" s="240"/>
      <c r="G217" s="230"/>
      <c r="H217" s="229"/>
      <c r="I217" s="230"/>
      <c r="J217" s="231"/>
    </row>
    <row r="218" spans="1:10" ht="18">
      <c r="A218" s="241" t="s">
        <v>647</v>
      </c>
      <c r="B218" s="242"/>
      <c r="C218" s="243"/>
      <c r="D218" s="244"/>
      <c r="E218" s="244"/>
      <c r="F218" s="245"/>
      <c r="G218" s="246"/>
      <c r="H218" s="229"/>
      <c r="I218" s="246"/>
      <c r="J218" s="214"/>
    </row>
    <row r="219" spans="1:10" ht="17.25" customHeight="1">
      <c r="A219" s="134"/>
      <c r="B219" s="135" t="s">
        <v>623</v>
      </c>
      <c r="C219" s="135"/>
      <c r="D219" s="135"/>
      <c r="E219" s="135"/>
      <c r="F219" s="135"/>
      <c r="G219" s="135"/>
      <c r="H219" s="135">
        <f>DIG!M206</f>
        <v>40</v>
      </c>
      <c r="I219" s="135"/>
      <c r="J219" s="135"/>
    </row>
    <row r="220" spans="1:10" ht="18">
      <c r="A220" s="134"/>
      <c r="B220" s="135"/>
      <c r="C220" s="135"/>
      <c r="D220" s="135"/>
      <c r="E220" s="135"/>
      <c r="F220" s="135"/>
      <c r="G220" s="135"/>
      <c r="H220" s="135">
        <f>DIG!M207</f>
        <v>30</v>
      </c>
      <c r="I220" s="135"/>
      <c r="J220" s="135"/>
    </row>
    <row r="221" spans="1:10" ht="18">
      <c r="A221" s="134"/>
      <c r="B221" s="135"/>
      <c r="C221" s="135"/>
      <c r="D221" s="135"/>
      <c r="E221" s="135"/>
      <c r="F221" s="135"/>
      <c r="G221" s="135"/>
      <c r="H221" s="135">
        <f>DIG!M208</f>
        <v>70</v>
      </c>
      <c r="I221" s="135"/>
      <c r="J221" s="135"/>
    </row>
    <row r="222" spans="1:10" ht="34.5" customHeight="1">
      <c r="A222" s="134"/>
      <c r="B222" s="136" t="s">
        <v>603</v>
      </c>
      <c r="C222" s="136"/>
      <c r="D222" s="136"/>
      <c r="E222" s="136"/>
      <c r="F222" s="136"/>
      <c r="G222" s="136"/>
      <c r="H222" s="136">
        <f>DIG!M209</f>
        <v>40</v>
      </c>
      <c r="I222" s="135"/>
      <c r="J222" s="135"/>
    </row>
    <row r="223" spans="1:10" ht="27">
      <c r="A223" s="134"/>
      <c r="B223" s="137"/>
      <c r="C223" s="137"/>
      <c r="D223" s="137"/>
      <c r="E223" s="137"/>
      <c r="F223" s="137"/>
      <c r="G223" s="137"/>
      <c r="H223" s="137">
        <f>DIG!M210</f>
        <v>0</v>
      </c>
      <c r="I223" s="135"/>
      <c r="J223" s="135"/>
    </row>
    <row r="224" spans="1:10" ht="27">
      <c r="A224" s="138" t="s">
        <v>624</v>
      </c>
      <c r="B224" s="138"/>
      <c r="C224" s="138"/>
      <c r="D224" s="138"/>
      <c r="E224" s="139">
        <f>DIG!A1</f>
        <v>41351</v>
      </c>
      <c r="F224" s="139"/>
      <c r="G224" s="139"/>
      <c r="H224" s="139">
        <f>DIG!M211</f>
        <v>25</v>
      </c>
      <c r="I224" s="139"/>
      <c r="J224" s="139"/>
    </row>
    <row r="225" spans="1:13" ht="17.25" customHeight="1">
      <c r="A225" s="140" t="s">
        <v>605</v>
      </c>
      <c r="B225" s="197" t="s">
        <v>606</v>
      </c>
      <c r="C225" s="142" t="s">
        <v>607</v>
      </c>
      <c r="D225" s="143" t="s">
        <v>608</v>
      </c>
      <c r="E225" s="144" t="s">
        <v>625</v>
      </c>
      <c r="F225" s="144"/>
      <c r="G225" s="144"/>
      <c r="H225" s="144">
        <f>DIG!M212</f>
        <v>0</v>
      </c>
      <c r="I225" s="144" t="s">
        <v>609</v>
      </c>
      <c r="J225" s="145" t="s">
        <v>610</v>
      </c>
      <c r="M225" s="146"/>
    </row>
    <row r="226" spans="1:10" ht="24.75">
      <c r="A226" s="140"/>
      <c r="B226" s="197"/>
      <c r="C226" s="142"/>
      <c r="D226" s="143"/>
      <c r="E226" s="144" t="s">
        <v>9</v>
      </c>
      <c r="F226" s="198" t="s">
        <v>10</v>
      </c>
      <c r="G226" s="144" t="s">
        <v>11</v>
      </c>
      <c r="H226" s="198" t="s">
        <v>633</v>
      </c>
      <c r="I226" s="144"/>
      <c r="J226" s="145"/>
    </row>
    <row r="227" spans="1:11" s="254" customFormat="1" ht="22.5">
      <c r="A227" s="247" t="s">
        <v>258</v>
      </c>
      <c r="B227" s="248" t="s">
        <v>0</v>
      </c>
      <c r="C227" s="249"/>
      <c r="D227" s="250"/>
      <c r="E227" s="250"/>
      <c r="F227" s="251"/>
      <c r="G227" s="250"/>
      <c r="H227" s="170"/>
      <c r="I227" s="250"/>
      <c r="J227" s="252"/>
      <c r="K227" s="253"/>
    </row>
    <row r="228" spans="1:11" s="158" customFormat="1" ht="20.25">
      <c r="A228" s="159" t="s">
        <v>260</v>
      </c>
      <c r="B228" s="175" t="s">
        <v>0</v>
      </c>
      <c r="C228" s="176"/>
      <c r="D228" s="162"/>
      <c r="E228" s="162"/>
      <c r="F228" s="163"/>
      <c r="G228" s="162"/>
      <c r="H228" s="170"/>
      <c r="I228" s="162"/>
      <c r="J228" s="165"/>
      <c r="K228" s="157"/>
    </row>
    <row r="229" spans="1:11" s="158" customFormat="1" ht="18">
      <c r="A229" s="172" t="s">
        <v>261</v>
      </c>
      <c r="B229" s="168"/>
      <c r="C229" s="177" t="s">
        <v>184</v>
      </c>
      <c r="D229" s="169" t="str">
        <f>DIG!E187</f>
        <v>EST</v>
      </c>
      <c r="E229" s="169">
        <f>DIG!F187</f>
        <v>25</v>
      </c>
      <c r="F229" s="170">
        <f>DIG!G187</f>
        <v>25</v>
      </c>
      <c r="G229" s="169">
        <f>DIG!H187</f>
        <v>30</v>
      </c>
      <c r="H229" s="170">
        <f>DIG!M187</f>
        <v>25</v>
      </c>
      <c r="I229" s="169">
        <f>DIG!K187</f>
        <v>0</v>
      </c>
      <c r="J229" s="171" t="str">
        <f>DIG!J187</f>
        <v>SP/GO</v>
      </c>
      <c r="K229" s="157"/>
    </row>
    <row r="230" spans="1:11" s="158" customFormat="1" ht="18">
      <c r="A230" s="172" t="s">
        <v>262</v>
      </c>
      <c r="B230" s="168"/>
      <c r="C230" s="177" t="s">
        <v>184</v>
      </c>
      <c r="D230" s="169" t="str">
        <f>DIG!E188</f>
        <v>EST</v>
      </c>
      <c r="E230" s="169">
        <f>DIG!F188</f>
        <v>23</v>
      </c>
      <c r="F230" s="170">
        <f>DIG!G188</f>
        <v>23</v>
      </c>
      <c r="G230" s="169">
        <f>DIG!H188</f>
        <v>25</v>
      </c>
      <c r="H230" s="170">
        <f>DIG!M188</f>
        <v>23</v>
      </c>
      <c r="I230" s="169">
        <f>DIG!K188</f>
        <v>0</v>
      </c>
      <c r="J230" s="171" t="str">
        <f>DIG!J188</f>
        <v>PR/MG/SP</v>
      </c>
      <c r="K230" s="157"/>
    </row>
    <row r="231" spans="1:11" s="158" customFormat="1" ht="18">
      <c r="A231" s="172" t="s">
        <v>263</v>
      </c>
      <c r="B231" s="168"/>
      <c r="C231" s="177" t="s">
        <v>184</v>
      </c>
      <c r="D231" s="169" t="str">
        <f>DIG!E189</f>
        <v>EST</v>
      </c>
      <c r="E231" s="169">
        <f>DIG!F189</f>
        <v>18</v>
      </c>
      <c r="F231" s="170">
        <f>DIG!G189</f>
        <v>18</v>
      </c>
      <c r="G231" s="169" t="str">
        <f>DIG!H189</f>
        <v>20.00</v>
      </c>
      <c r="H231" s="170">
        <f>DIG!M189</f>
        <v>18</v>
      </c>
      <c r="I231" s="169">
        <f>DIG!K189</f>
        <v>0</v>
      </c>
      <c r="J231" s="171" t="str">
        <f>DIG!J189</f>
        <v>PR/SC/SP</v>
      </c>
      <c r="K231" s="157"/>
    </row>
    <row r="232" spans="1:11" s="158" customFormat="1" ht="18">
      <c r="A232" s="172" t="s">
        <v>264</v>
      </c>
      <c r="B232" s="168"/>
      <c r="C232" s="177" t="s">
        <v>146</v>
      </c>
      <c r="D232" s="169" t="str">
        <f>DIG!E190</f>
        <v>EST</v>
      </c>
      <c r="E232" s="169">
        <f>DIG!F190</f>
        <v>0.7</v>
      </c>
      <c r="F232" s="170">
        <f>DIG!G190</f>
        <v>0.9</v>
      </c>
      <c r="G232" s="169">
        <f>DIG!H190</f>
        <v>1</v>
      </c>
      <c r="H232" s="170">
        <f>DIG!M190</f>
        <v>0.9</v>
      </c>
      <c r="I232" s="169">
        <f>DIG!K190</f>
        <v>0</v>
      </c>
      <c r="J232" s="171" t="str">
        <f>DIG!J190</f>
        <v>PR/SP</v>
      </c>
      <c r="K232" s="157"/>
    </row>
    <row r="233" spans="1:11" s="158" customFormat="1" ht="20.25">
      <c r="A233" s="159" t="s">
        <v>265</v>
      </c>
      <c r="B233" s="175" t="s">
        <v>0</v>
      </c>
      <c r="C233" s="176"/>
      <c r="D233" s="162"/>
      <c r="E233" s="162"/>
      <c r="F233" s="163"/>
      <c r="G233" s="162"/>
      <c r="H233" s="170"/>
      <c r="I233" s="169"/>
      <c r="J233" s="199"/>
      <c r="K233" s="157"/>
    </row>
    <row r="234" spans="1:11" s="158" customFormat="1" ht="18">
      <c r="A234" s="172" t="s">
        <v>228</v>
      </c>
      <c r="B234" s="168" t="s">
        <v>266</v>
      </c>
      <c r="C234" s="177" t="s">
        <v>51</v>
      </c>
      <c r="D234" s="169" t="str">
        <f>DIG!E192</f>
        <v>EST</v>
      </c>
      <c r="E234" s="169">
        <f>DIG!F192</f>
        <v>27</v>
      </c>
      <c r="F234" s="170">
        <f>DIG!G192</f>
        <v>28</v>
      </c>
      <c r="G234" s="169">
        <f>DIG!H192</f>
        <v>30</v>
      </c>
      <c r="H234" s="170">
        <f>DIG!M192</f>
        <v>28</v>
      </c>
      <c r="I234" s="169">
        <f>DIG!K192</f>
        <v>0</v>
      </c>
      <c r="J234" s="171" t="str">
        <f>DIG!J192</f>
        <v>PR/ES</v>
      </c>
      <c r="K234" s="157"/>
    </row>
    <row r="235" spans="1:11" s="158" customFormat="1" ht="18">
      <c r="A235" s="172" t="s">
        <v>228</v>
      </c>
      <c r="B235" s="168" t="s">
        <v>268</v>
      </c>
      <c r="C235" s="177" t="s">
        <v>51</v>
      </c>
      <c r="D235" s="169" t="str">
        <f>DIG!E193</f>
        <v>EST</v>
      </c>
      <c r="E235" s="169">
        <f>DIG!F193</f>
        <v>25</v>
      </c>
      <c r="F235" s="170">
        <f>DIG!G193</f>
        <v>26</v>
      </c>
      <c r="G235" s="169">
        <f>DIG!H193</f>
        <v>26</v>
      </c>
      <c r="H235" s="170">
        <f>DIG!M193</f>
        <v>26</v>
      </c>
      <c r="I235" s="169">
        <f>DIG!K193</f>
        <v>0</v>
      </c>
      <c r="J235" s="171" t="str">
        <f>DIG!J193</f>
        <v>PR/ES</v>
      </c>
      <c r="K235" s="157"/>
    </row>
    <row r="236" spans="1:11" s="158" customFormat="1" ht="18">
      <c r="A236" s="172" t="s">
        <v>66</v>
      </c>
      <c r="B236" s="168" t="s">
        <v>266</v>
      </c>
      <c r="C236" s="177" t="s">
        <v>51</v>
      </c>
      <c r="D236" s="169" t="str">
        <f>DIG!E194</f>
        <v>EST</v>
      </c>
      <c r="E236" s="169">
        <f>DIG!F194</f>
        <v>25</v>
      </c>
      <c r="F236" s="170">
        <f>DIG!G194</f>
        <v>25</v>
      </c>
      <c r="G236" s="169">
        <f>DIG!H194</f>
        <v>30</v>
      </c>
      <c r="H236" s="170">
        <f>DIG!M194</f>
        <v>25</v>
      </c>
      <c r="I236" s="169">
        <f>DIG!K194</f>
        <v>0</v>
      </c>
      <c r="J236" s="171" t="str">
        <f>DIG!J194</f>
        <v>PR/ES</v>
      </c>
      <c r="K236" s="157"/>
    </row>
    <row r="237" spans="1:11" s="158" customFormat="1" ht="18">
      <c r="A237" s="172" t="s">
        <v>66</v>
      </c>
      <c r="B237" s="168" t="s">
        <v>268</v>
      </c>
      <c r="C237" s="177" t="s">
        <v>51</v>
      </c>
      <c r="D237" s="169" t="str">
        <f>DIG!E195</f>
        <v>EST</v>
      </c>
      <c r="E237" s="169">
        <f>DIG!F195</f>
        <v>23</v>
      </c>
      <c r="F237" s="170">
        <f>DIG!G195</f>
        <v>20</v>
      </c>
      <c r="G237" s="169">
        <f>DIG!H195</f>
        <v>25</v>
      </c>
      <c r="H237" s="170">
        <f>DIG!M195</f>
        <v>20</v>
      </c>
      <c r="I237" s="169">
        <f>DIG!K195</f>
        <v>0</v>
      </c>
      <c r="J237" s="171" t="str">
        <f>DIG!J195</f>
        <v>PR/ES</v>
      </c>
      <c r="K237" s="157"/>
    </row>
    <row r="238" spans="1:11" s="158" customFormat="1" ht="20.25">
      <c r="A238" s="159" t="s">
        <v>269</v>
      </c>
      <c r="B238" s="175" t="s">
        <v>0</v>
      </c>
      <c r="C238" s="176"/>
      <c r="D238" s="162"/>
      <c r="E238" s="162"/>
      <c r="F238" s="163"/>
      <c r="G238" s="162"/>
      <c r="H238" s="170"/>
      <c r="I238" s="169" t="str">
        <f>DIG!K196</f>
        <v>-</v>
      </c>
      <c r="J238" s="199"/>
      <c r="K238" s="157"/>
    </row>
    <row r="239" spans="1:11" s="158" customFormat="1" ht="18">
      <c r="A239" s="172" t="s">
        <v>270</v>
      </c>
      <c r="B239" s="168" t="s">
        <v>271</v>
      </c>
      <c r="C239" s="177" t="s">
        <v>272</v>
      </c>
      <c r="D239" s="169" t="str">
        <f>DIG!E197</f>
        <v>EST</v>
      </c>
      <c r="E239" s="169">
        <f>DIG!F197</f>
        <v>23</v>
      </c>
      <c r="F239" s="170">
        <f>DIG!G197</f>
        <v>25</v>
      </c>
      <c r="G239" s="169">
        <f>DIG!H197</f>
        <v>28</v>
      </c>
      <c r="H239" s="170">
        <f>DIG!M197</f>
        <v>25</v>
      </c>
      <c r="I239" s="169">
        <f>DIG!K197</f>
        <v>0</v>
      </c>
      <c r="J239" s="171" t="str">
        <f>DIG!J197</f>
        <v>PR/SP</v>
      </c>
      <c r="K239" s="157"/>
    </row>
    <row r="240" spans="1:11" s="158" customFormat="1" ht="18">
      <c r="A240" s="172" t="s">
        <v>270</v>
      </c>
      <c r="B240" s="168" t="s">
        <v>273</v>
      </c>
      <c r="C240" s="177" t="s">
        <v>272</v>
      </c>
      <c r="D240" s="169" t="str">
        <f>DIG!E198</f>
        <v>EST</v>
      </c>
      <c r="E240" s="169">
        <f>DIG!F198</f>
        <v>18</v>
      </c>
      <c r="F240" s="170">
        <f>DIG!G198</f>
        <v>20</v>
      </c>
      <c r="G240" s="169">
        <f>DIG!H198</f>
        <v>23</v>
      </c>
      <c r="H240" s="170">
        <f>DIG!M198</f>
        <v>20</v>
      </c>
      <c r="I240" s="169">
        <f>DIG!K198</f>
        <v>0</v>
      </c>
      <c r="J240" s="171" t="str">
        <f>DIG!J198</f>
        <v>PR/SP</v>
      </c>
      <c r="K240" s="157"/>
    </row>
    <row r="241" spans="1:11" s="158" customFormat="1" ht="18">
      <c r="A241" s="187" t="s">
        <v>274</v>
      </c>
      <c r="B241" s="168"/>
      <c r="C241" s="177" t="s">
        <v>272</v>
      </c>
      <c r="D241" s="169" t="str">
        <f>DIG!E199</f>
        <v>AUS</v>
      </c>
      <c r="E241" s="169">
        <f>DIG!F199</f>
        <v>0</v>
      </c>
      <c r="F241" s="170">
        <f>DIG!G199</f>
        <v>0</v>
      </c>
      <c r="G241" s="169">
        <f>DIG!H199</f>
        <v>0</v>
      </c>
      <c r="H241" s="170">
        <f>DIG!M199</f>
        <v>0</v>
      </c>
      <c r="I241" s="169" t="str">
        <f>DIG!K199</f>
        <v>-</v>
      </c>
      <c r="J241" s="171" t="str">
        <f>DIG!J199</f>
        <v>PR</v>
      </c>
      <c r="K241" s="157"/>
    </row>
    <row r="242" spans="1:11" s="158" customFormat="1" ht="20.25">
      <c r="A242" s="159" t="s">
        <v>275</v>
      </c>
      <c r="B242" s="175" t="s">
        <v>0</v>
      </c>
      <c r="C242" s="176"/>
      <c r="D242" s="162"/>
      <c r="E242" s="162"/>
      <c r="F242" s="163"/>
      <c r="G242" s="162"/>
      <c r="H242" s="170"/>
      <c r="I242" s="169"/>
      <c r="J242" s="199"/>
      <c r="K242" s="157"/>
    </row>
    <row r="243" spans="1:11" s="158" customFormat="1" ht="18">
      <c r="A243" s="172" t="s">
        <v>270</v>
      </c>
      <c r="B243" s="168" t="s">
        <v>271</v>
      </c>
      <c r="C243" s="177" t="s">
        <v>276</v>
      </c>
      <c r="D243" s="169" t="str">
        <f>DIG!E201</f>
        <v>FRA</v>
      </c>
      <c r="E243" s="169">
        <f>DIG!F201</f>
        <v>20</v>
      </c>
      <c r="F243" s="170">
        <f>DIG!G201</f>
        <v>20</v>
      </c>
      <c r="G243" s="169">
        <f>DIG!H201</f>
        <v>25</v>
      </c>
      <c r="H243" s="170">
        <f>DIG!M201</f>
        <v>23</v>
      </c>
      <c r="I243" s="169">
        <f>DIG!K201</f>
        <v>-13.043478260869563</v>
      </c>
      <c r="J243" s="171" t="str">
        <f>DIG!J201</f>
        <v>PR/SP/ES</v>
      </c>
      <c r="K243" s="157"/>
    </row>
    <row r="244" spans="1:11" s="158" customFormat="1" ht="18">
      <c r="A244" s="172" t="s">
        <v>270</v>
      </c>
      <c r="B244" s="168" t="s">
        <v>273</v>
      </c>
      <c r="C244" s="177" t="s">
        <v>276</v>
      </c>
      <c r="D244" s="169" t="str">
        <f>DIG!E202</f>
        <v>FRA</v>
      </c>
      <c r="E244" s="169">
        <f>DIG!F202</f>
        <v>15</v>
      </c>
      <c r="F244" s="170">
        <f>DIG!G202</f>
        <v>15</v>
      </c>
      <c r="G244" s="169">
        <f>DIG!H202</f>
        <v>17</v>
      </c>
      <c r="H244" s="170">
        <f>DIG!M202</f>
        <v>18</v>
      </c>
      <c r="I244" s="169">
        <f>DIG!K202</f>
        <v>-16.66666666666667</v>
      </c>
      <c r="J244" s="171" t="str">
        <f>DIG!J202</f>
        <v>PR/SP/ES</v>
      </c>
      <c r="K244" s="157"/>
    </row>
    <row r="245" spans="1:11" s="158" customFormat="1" ht="18">
      <c r="A245" s="187" t="s">
        <v>648</v>
      </c>
      <c r="B245" s="168" t="s">
        <v>45</v>
      </c>
      <c r="C245" s="177" t="s">
        <v>649</v>
      </c>
      <c r="D245" s="169" t="str">
        <f>DIG!E203</f>
        <v>EST</v>
      </c>
      <c r="E245" s="169">
        <f>DIG!F203</f>
        <v>100</v>
      </c>
      <c r="F245" s="170">
        <f>DIG!G203</f>
        <v>100</v>
      </c>
      <c r="G245" s="169">
        <f>DIG!H203</f>
        <v>120</v>
      </c>
      <c r="H245" s="170">
        <f>DIG!M203</f>
        <v>100</v>
      </c>
      <c r="I245" s="169">
        <f>DIG!K203</f>
        <v>0</v>
      </c>
      <c r="J245" s="171" t="s">
        <v>54</v>
      </c>
      <c r="K245" s="157"/>
    </row>
    <row r="246" spans="1:11" s="158" customFormat="1" ht="18">
      <c r="A246" s="187" t="s">
        <v>648</v>
      </c>
      <c r="B246" s="168" t="s">
        <v>650</v>
      </c>
      <c r="C246" s="177" t="s">
        <v>279</v>
      </c>
      <c r="D246" s="169" t="str">
        <f>DIG!E204</f>
        <v>EST</v>
      </c>
      <c r="E246" s="169">
        <f>DIG!F204</f>
        <v>40</v>
      </c>
      <c r="F246" s="170">
        <f>DIG!G204</f>
        <v>45</v>
      </c>
      <c r="G246" s="169">
        <f>DIG!H204</f>
        <v>50</v>
      </c>
      <c r="H246" s="170">
        <f>DIG!M204</f>
        <v>45</v>
      </c>
      <c r="I246" s="169">
        <f>DIG!K204</f>
        <v>0</v>
      </c>
      <c r="J246" s="171" t="s">
        <v>78</v>
      </c>
      <c r="K246" s="157"/>
    </row>
    <row r="247" spans="1:11" s="158" customFormat="1" ht="18">
      <c r="A247" s="187" t="s">
        <v>282</v>
      </c>
      <c r="B247" s="168"/>
      <c r="C247" s="177" t="s">
        <v>279</v>
      </c>
      <c r="D247" s="169" t="str">
        <f>DIG!E205</f>
        <v>AUS</v>
      </c>
      <c r="E247" s="169">
        <f>DIG!F205</f>
        <v>0</v>
      </c>
      <c r="F247" s="170">
        <f>DIG!G205</f>
        <v>0</v>
      </c>
      <c r="G247" s="169">
        <f>DIG!H205</f>
        <v>0</v>
      </c>
      <c r="H247" s="170">
        <f>DIG!M205</f>
        <v>0</v>
      </c>
      <c r="I247" s="169" t="str">
        <f>DIG!K205</f>
        <v>-</v>
      </c>
      <c r="J247" s="171"/>
      <c r="K247" s="157"/>
    </row>
    <row r="248" spans="1:11" s="158" customFormat="1" ht="18">
      <c r="A248" s="187" t="s">
        <v>283</v>
      </c>
      <c r="B248" s="168"/>
      <c r="C248" s="177" t="s">
        <v>284</v>
      </c>
      <c r="D248" s="169" t="str">
        <f>DIG!E206</f>
        <v>EST</v>
      </c>
      <c r="E248" s="169">
        <f>DIG!F206</f>
        <v>30</v>
      </c>
      <c r="F248" s="170">
        <f>DIG!G206</f>
        <v>40</v>
      </c>
      <c r="G248" s="169">
        <f>DIG!H206</f>
        <v>40</v>
      </c>
      <c r="H248" s="170">
        <f>DIG!M206</f>
        <v>40</v>
      </c>
      <c r="I248" s="169">
        <f>DIG!K206</f>
        <v>0</v>
      </c>
      <c r="J248" s="171" t="s">
        <v>54</v>
      </c>
      <c r="K248" s="157"/>
    </row>
    <row r="249" spans="1:11" s="158" customFormat="1" ht="18">
      <c r="A249" s="187" t="s">
        <v>651</v>
      </c>
      <c r="B249" s="168"/>
      <c r="C249" s="177" t="s">
        <v>284</v>
      </c>
      <c r="D249" s="169" t="str">
        <f>DIG!E207</f>
        <v>EST</v>
      </c>
      <c r="E249" s="169">
        <f>DIG!F207</f>
        <v>25</v>
      </c>
      <c r="F249" s="170">
        <f>DIG!G207</f>
        <v>30</v>
      </c>
      <c r="G249" s="169">
        <f>DIG!H207</f>
        <v>35</v>
      </c>
      <c r="H249" s="170">
        <f>DIG!M207</f>
        <v>30</v>
      </c>
      <c r="I249" s="169">
        <f>DIG!K207</f>
        <v>0</v>
      </c>
      <c r="J249" s="171" t="s">
        <v>78</v>
      </c>
      <c r="K249" s="157"/>
    </row>
    <row r="250" spans="1:11" s="158" customFormat="1" ht="18">
      <c r="A250" s="187" t="s">
        <v>286</v>
      </c>
      <c r="B250" s="168" t="s">
        <v>45</v>
      </c>
      <c r="C250" s="177" t="s">
        <v>284</v>
      </c>
      <c r="D250" s="169" t="str">
        <f>DIG!E208</f>
        <v>EST</v>
      </c>
      <c r="E250" s="169">
        <f>DIG!F208</f>
        <v>70</v>
      </c>
      <c r="F250" s="170">
        <f>DIG!G208</f>
        <v>70</v>
      </c>
      <c r="G250" s="169">
        <f>DIG!H208</f>
        <v>80</v>
      </c>
      <c r="H250" s="170">
        <f>DIG!M208</f>
        <v>70</v>
      </c>
      <c r="I250" s="169">
        <f>DIG!K208</f>
        <v>0</v>
      </c>
      <c r="J250" s="171" t="str">
        <f>DIG!J209</f>
        <v>PR</v>
      </c>
      <c r="K250" s="157"/>
    </row>
    <row r="251" spans="1:11" s="158" customFormat="1" ht="18">
      <c r="A251" s="187" t="s">
        <v>288</v>
      </c>
      <c r="B251" s="168" t="s">
        <v>47</v>
      </c>
      <c r="C251" s="177" t="s">
        <v>284</v>
      </c>
      <c r="D251" s="169" t="str">
        <f>DIG!E209</f>
        <v>EST</v>
      </c>
      <c r="E251" s="169">
        <f>DIG!F209</f>
        <v>40</v>
      </c>
      <c r="F251" s="170">
        <f>DIG!G209</f>
        <v>40</v>
      </c>
      <c r="G251" s="169">
        <f>DIG!H209</f>
        <v>45</v>
      </c>
      <c r="H251" s="170">
        <f>DIG!M209</f>
        <v>40</v>
      </c>
      <c r="I251" s="169">
        <f>DIG!K209</f>
        <v>0</v>
      </c>
      <c r="J251" s="171"/>
      <c r="K251" s="157"/>
    </row>
    <row r="252" spans="1:11" s="158" customFormat="1" ht="18">
      <c r="A252" s="187" t="s">
        <v>289</v>
      </c>
      <c r="B252" s="168"/>
      <c r="C252" s="177" t="s">
        <v>290</v>
      </c>
      <c r="D252" s="169" t="str">
        <f>DIG!E210</f>
        <v>AUS</v>
      </c>
      <c r="E252" s="169">
        <f>DIG!F210</f>
        <v>0</v>
      </c>
      <c r="F252" s="170">
        <f>DIG!G210</f>
        <v>0</v>
      </c>
      <c r="G252" s="169">
        <f>DIG!H210</f>
        <v>0</v>
      </c>
      <c r="H252" s="170">
        <f>DIG!M210</f>
        <v>0</v>
      </c>
      <c r="I252" s="169" t="str">
        <f>DIG!K210</f>
        <v>-</v>
      </c>
      <c r="J252" s="171" t="str">
        <f>DIG!J210</f>
        <v>SP</v>
      </c>
      <c r="K252" s="157"/>
    </row>
    <row r="253" spans="1:13" s="158" customFormat="1" ht="35.25" customHeight="1">
      <c r="A253" s="187" t="s">
        <v>291</v>
      </c>
      <c r="B253" s="168"/>
      <c r="C253" s="177" t="s">
        <v>292</v>
      </c>
      <c r="D253" s="169" t="str">
        <f>DIG!E211</f>
        <v>EST</v>
      </c>
      <c r="E253" s="169">
        <f>DIG!F211</f>
        <v>25</v>
      </c>
      <c r="F253" s="170">
        <f>DIG!G211</f>
        <v>25</v>
      </c>
      <c r="G253" s="169">
        <f>DIG!H211</f>
        <v>28</v>
      </c>
      <c r="H253" s="170">
        <f>DIG!M211</f>
        <v>25</v>
      </c>
      <c r="I253" s="169">
        <f>DIG!K211</f>
        <v>0</v>
      </c>
      <c r="J253" s="171" t="str">
        <f>DIG!J211</f>
        <v>SP</v>
      </c>
      <c r="K253" s="178"/>
      <c r="L253" s="179"/>
      <c r="M253" s="179"/>
    </row>
    <row r="254" spans="1:13" s="158" customFormat="1" ht="30">
      <c r="A254" s="159" t="s">
        <v>293</v>
      </c>
      <c r="B254" s="175" t="s">
        <v>0</v>
      </c>
      <c r="C254" s="176"/>
      <c r="D254" s="162"/>
      <c r="E254" s="169"/>
      <c r="F254" s="170"/>
      <c r="G254" s="169"/>
      <c r="H254" s="170"/>
      <c r="I254" s="169"/>
      <c r="J254" s="171"/>
      <c r="K254" s="219"/>
      <c r="L254" s="179"/>
      <c r="M254" s="179"/>
    </row>
    <row r="255" spans="1:13" s="158" customFormat="1" ht="27">
      <c r="A255" s="172" t="s">
        <v>294</v>
      </c>
      <c r="B255" s="168" t="s">
        <v>266</v>
      </c>
      <c r="C255" s="177" t="s">
        <v>276</v>
      </c>
      <c r="D255" s="169" t="str">
        <f>DIG!E213</f>
        <v>FRA</v>
      </c>
      <c r="E255" s="169">
        <f>DIG!F213</f>
        <v>20</v>
      </c>
      <c r="F255" s="170">
        <f>DIG!G213</f>
        <v>20</v>
      </c>
      <c r="G255" s="169">
        <f>DIG!H213</f>
        <v>22</v>
      </c>
      <c r="H255" s="170">
        <f>DIG!M213</f>
        <v>25</v>
      </c>
      <c r="I255" s="169">
        <f>DIG!K213</f>
        <v>-20</v>
      </c>
      <c r="J255" s="171" t="str">
        <f>DIG!J213</f>
        <v>PR/SP</v>
      </c>
      <c r="K255" s="181"/>
      <c r="L255" s="181"/>
      <c r="M255" s="181"/>
    </row>
    <row r="256" spans="1:11" s="158" customFormat="1" ht="18">
      <c r="A256" s="172" t="s">
        <v>294</v>
      </c>
      <c r="B256" s="168" t="s">
        <v>268</v>
      </c>
      <c r="C256" s="177" t="s">
        <v>276</v>
      </c>
      <c r="D256" s="169" t="str">
        <f>DIG!E214</f>
        <v>FRA</v>
      </c>
      <c r="E256" s="169">
        <f>DIG!F214</f>
        <v>18</v>
      </c>
      <c r="F256" s="170">
        <f>DIG!G214</f>
        <v>18</v>
      </c>
      <c r="G256" s="169" t="str">
        <f>DIG!H214</f>
        <v>20.00</v>
      </c>
      <c r="H256" s="170">
        <f>DIG!M214</f>
        <v>23</v>
      </c>
      <c r="I256" s="169">
        <f>DIG!K214</f>
        <v>-21.73913043478261</v>
      </c>
      <c r="J256" s="171" t="str">
        <f>DIG!J214</f>
        <v>PR/SP</v>
      </c>
      <c r="K256" s="157"/>
    </row>
    <row r="257" spans="1:11" s="158" customFormat="1" ht="18">
      <c r="A257" s="172" t="s">
        <v>295</v>
      </c>
      <c r="B257" s="168" t="s">
        <v>266</v>
      </c>
      <c r="C257" s="177" t="s">
        <v>276</v>
      </c>
      <c r="D257" s="169" t="str">
        <f>DIG!E215</f>
        <v>AUS</v>
      </c>
      <c r="E257" s="169">
        <f>DIG!F215</f>
        <v>0</v>
      </c>
      <c r="F257" s="170">
        <f>DIG!G215</f>
        <v>0</v>
      </c>
      <c r="G257" s="169">
        <f>DIG!H215</f>
        <v>0</v>
      </c>
      <c r="H257" s="170">
        <f>DIG!M215</f>
        <v>0</v>
      </c>
      <c r="I257" s="169" t="str">
        <f>DIG!K215</f>
        <v>-</v>
      </c>
      <c r="J257" s="171" t="str">
        <f>DIG!J215</f>
        <v>PR</v>
      </c>
      <c r="K257" s="157"/>
    </row>
    <row r="258" spans="1:11" s="158" customFormat="1" ht="18">
      <c r="A258" s="172" t="s">
        <v>295</v>
      </c>
      <c r="B258" s="168" t="s">
        <v>268</v>
      </c>
      <c r="C258" s="177" t="s">
        <v>276</v>
      </c>
      <c r="D258" s="169" t="str">
        <f>DIG!E216</f>
        <v>EST</v>
      </c>
      <c r="E258" s="169">
        <f>DIG!F216</f>
        <v>30</v>
      </c>
      <c r="F258" s="170">
        <f>DIG!G216</f>
        <v>30</v>
      </c>
      <c r="G258" s="169">
        <f>DIG!H216</f>
        <v>32</v>
      </c>
      <c r="H258" s="170">
        <f>DIG!M216</f>
        <v>30</v>
      </c>
      <c r="I258" s="169">
        <f>DIG!K216</f>
        <v>0</v>
      </c>
      <c r="J258" s="171" t="str">
        <f>DIG!J216</f>
        <v>PR/ES</v>
      </c>
      <c r="K258" s="157"/>
    </row>
    <row r="259" spans="1:11" s="158" customFormat="1" ht="18">
      <c r="A259" s="172" t="s">
        <v>295</v>
      </c>
      <c r="B259" s="168" t="s">
        <v>296</v>
      </c>
      <c r="C259" s="177" t="s">
        <v>276</v>
      </c>
      <c r="D259" s="169" t="str">
        <f>DIG!E217</f>
        <v>FRA</v>
      </c>
      <c r="E259" s="169">
        <f>DIG!F217</f>
        <v>20</v>
      </c>
      <c r="F259" s="170">
        <f>DIG!G217</f>
        <v>20</v>
      </c>
      <c r="G259" s="169">
        <f>DIG!H217</f>
        <v>23</v>
      </c>
      <c r="H259" s="170">
        <f>DIG!M217</f>
        <v>23</v>
      </c>
      <c r="I259" s="169">
        <f>DIG!K217</f>
        <v>-13.043478260869563</v>
      </c>
      <c r="J259" s="171" t="str">
        <f>DIG!J217</f>
        <v>PR/ES</v>
      </c>
      <c r="K259" s="157"/>
    </row>
    <row r="260" spans="1:11" s="158" customFormat="1" ht="18">
      <c r="A260" s="172" t="s">
        <v>297</v>
      </c>
      <c r="B260" s="168" t="s">
        <v>266</v>
      </c>
      <c r="C260" s="177" t="s">
        <v>276</v>
      </c>
      <c r="D260" s="169" t="str">
        <f>DIG!E218</f>
        <v>FRA</v>
      </c>
      <c r="E260" s="169">
        <f>DIG!F218</f>
        <v>70</v>
      </c>
      <c r="F260" s="170">
        <f>DIG!G218</f>
        <v>70</v>
      </c>
      <c r="G260" s="169">
        <f>DIG!H218</f>
        <v>80</v>
      </c>
      <c r="H260" s="170">
        <f>DIG!M218</f>
        <v>75</v>
      </c>
      <c r="I260" s="169">
        <f>DIG!K218</f>
        <v>-6.666666666666671</v>
      </c>
      <c r="J260" s="171" t="str">
        <f>DIG!J218</f>
        <v>PR/SP</v>
      </c>
      <c r="K260" s="157"/>
    </row>
    <row r="261" spans="1:11" s="158" customFormat="1" ht="18">
      <c r="A261" s="172" t="s">
        <v>297</v>
      </c>
      <c r="B261" s="168" t="s">
        <v>268</v>
      </c>
      <c r="C261" s="177" t="s">
        <v>276</v>
      </c>
      <c r="D261" s="169" t="str">
        <f>DIG!E219</f>
        <v>FRA</v>
      </c>
      <c r="E261" s="169">
        <f>DIG!F219</f>
        <v>40</v>
      </c>
      <c r="F261" s="170">
        <f>DIG!G219</f>
        <v>45</v>
      </c>
      <c r="G261" s="169">
        <f>DIG!H219</f>
        <v>45</v>
      </c>
      <c r="H261" s="170">
        <f>DIG!M219</f>
        <v>50</v>
      </c>
      <c r="I261" s="169">
        <f>DIG!K219</f>
        <v>-10</v>
      </c>
      <c r="J261" s="171" t="str">
        <f>DIG!J219</f>
        <v>PR/SP</v>
      </c>
      <c r="K261" s="157"/>
    </row>
    <row r="262" spans="1:11" s="158" customFormat="1" ht="20.25">
      <c r="A262" s="159" t="s">
        <v>298</v>
      </c>
      <c r="B262" s="175"/>
      <c r="C262" s="176"/>
      <c r="D262" s="162"/>
      <c r="E262" s="162"/>
      <c r="F262" s="163"/>
      <c r="G262" s="162"/>
      <c r="H262" s="170"/>
      <c r="I262" s="162"/>
      <c r="J262" s="199"/>
      <c r="K262" s="157"/>
    </row>
    <row r="263" spans="1:11" s="158" customFormat="1" ht="18">
      <c r="A263" s="172" t="s">
        <v>299</v>
      </c>
      <c r="B263" s="168"/>
      <c r="C263" s="177" t="s">
        <v>272</v>
      </c>
      <c r="D263" s="169" t="str">
        <f>DIG!E221</f>
        <v>EST</v>
      </c>
      <c r="E263" s="169">
        <f>DIG!F221</f>
        <v>60</v>
      </c>
      <c r="F263" s="170">
        <f>DIG!G221</f>
        <v>70</v>
      </c>
      <c r="G263" s="169">
        <f>DIG!H221</f>
        <v>80</v>
      </c>
      <c r="H263" s="170">
        <f>DIG!M221</f>
        <v>70</v>
      </c>
      <c r="I263" s="169">
        <f>DIG!K221</f>
        <v>0</v>
      </c>
      <c r="J263" s="171" t="str">
        <f>DIG!J221</f>
        <v>PR</v>
      </c>
      <c r="K263" s="157"/>
    </row>
    <row r="264" spans="1:11" s="158" customFormat="1" ht="18">
      <c r="A264" s="172" t="s">
        <v>300</v>
      </c>
      <c r="B264" s="168"/>
      <c r="C264" s="177" t="s">
        <v>272</v>
      </c>
      <c r="D264" s="169" t="str">
        <f>DIG!E222</f>
        <v>EST</v>
      </c>
      <c r="E264" s="169">
        <f>DIG!F222</f>
        <v>50</v>
      </c>
      <c r="F264" s="170">
        <f>DIG!G222</f>
        <v>60</v>
      </c>
      <c r="G264" s="169">
        <f>DIG!H222</f>
        <v>60</v>
      </c>
      <c r="H264" s="170">
        <f>DIG!M222</f>
        <v>60</v>
      </c>
      <c r="I264" s="169">
        <f>DIG!K222</f>
        <v>0</v>
      </c>
      <c r="J264" s="171" t="str">
        <f>DIG!J222</f>
        <v>PR/SP</v>
      </c>
      <c r="K264" s="157"/>
    </row>
    <row r="265" spans="1:11" s="158" customFormat="1" ht="20.25">
      <c r="A265" s="159" t="s">
        <v>301</v>
      </c>
      <c r="B265" s="175" t="s">
        <v>0</v>
      </c>
      <c r="C265" s="176"/>
      <c r="D265" s="162"/>
      <c r="E265" s="162"/>
      <c r="F265" s="163"/>
      <c r="G265" s="162"/>
      <c r="H265" s="170"/>
      <c r="I265" s="162"/>
      <c r="J265" s="199"/>
      <c r="K265" s="157"/>
    </row>
    <row r="266" spans="1:11" s="158" customFormat="1" ht="18">
      <c r="A266" s="172" t="s">
        <v>66</v>
      </c>
      <c r="B266" s="168" t="s">
        <v>266</v>
      </c>
      <c r="C266" s="177" t="s">
        <v>272</v>
      </c>
      <c r="D266" s="169" t="str">
        <f>DIG!E224</f>
        <v>FRA</v>
      </c>
      <c r="E266" s="169">
        <f>DIG!F224</f>
        <v>20</v>
      </c>
      <c r="F266" s="170">
        <f>DIG!G224</f>
        <v>22</v>
      </c>
      <c r="G266" s="169">
        <f>DIG!H224</f>
        <v>25</v>
      </c>
      <c r="H266" s="170">
        <f>DIG!M224</f>
        <v>25</v>
      </c>
      <c r="I266" s="169">
        <f>DIG!K224</f>
        <v>-12</v>
      </c>
      <c r="J266" s="171" t="str">
        <f>DIG!J224</f>
        <v>PR/SP</v>
      </c>
      <c r="K266" s="157"/>
    </row>
    <row r="267" spans="1:11" s="158" customFormat="1" ht="18">
      <c r="A267" s="172" t="s">
        <v>66</v>
      </c>
      <c r="B267" s="168" t="s">
        <v>268</v>
      </c>
      <c r="C267" s="177" t="s">
        <v>272</v>
      </c>
      <c r="D267" s="169" t="str">
        <f>DIG!E225</f>
        <v>EST</v>
      </c>
      <c r="E267" s="169">
        <f>DIG!F225</f>
        <v>15</v>
      </c>
      <c r="F267" s="170">
        <f>DIG!G225</f>
        <v>20</v>
      </c>
      <c r="G267" s="169">
        <f>DIG!H225</f>
        <v>25</v>
      </c>
      <c r="H267" s="170">
        <f>DIG!M225</f>
        <v>20</v>
      </c>
      <c r="I267" s="169">
        <f>DIG!K225</f>
        <v>0</v>
      </c>
      <c r="J267" s="171" t="str">
        <f>DIG!J225</f>
        <v>PR/SP</v>
      </c>
      <c r="K267" s="157"/>
    </row>
    <row r="268" spans="1:11" s="158" customFormat="1" ht="18">
      <c r="A268" s="172" t="s">
        <v>302</v>
      </c>
      <c r="B268" s="168" t="s">
        <v>266</v>
      </c>
      <c r="C268" s="177" t="s">
        <v>272</v>
      </c>
      <c r="D268" s="169" t="str">
        <f>DIG!E226</f>
        <v>EST</v>
      </c>
      <c r="E268" s="169">
        <f>DIG!F226</f>
        <v>35</v>
      </c>
      <c r="F268" s="170">
        <f>DIG!G226</f>
        <v>40</v>
      </c>
      <c r="G268" s="169">
        <f>DIG!H226</f>
        <v>40</v>
      </c>
      <c r="H268" s="170">
        <f>DIG!M226</f>
        <v>40</v>
      </c>
      <c r="I268" s="169">
        <f>DIG!K226</f>
        <v>0</v>
      </c>
      <c r="J268" s="171" t="str">
        <f>DIG!J226</f>
        <v>PR/SP</v>
      </c>
      <c r="K268" s="157"/>
    </row>
    <row r="269" spans="1:11" s="158" customFormat="1" ht="18">
      <c r="A269" s="172" t="s">
        <v>302</v>
      </c>
      <c r="B269" s="168" t="s">
        <v>268</v>
      </c>
      <c r="C269" s="177" t="s">
        <v>272</v>
      </c>
      <c r="D269" s="169" t="str">
        <f>DIG!E227</f>
        <v>AUS</v>
      </c>
      <c r="E269" s="169">
        <f>DIG!F227</f>
        <v>0</v>
      </c>
      <c r="F269" s="170">
        <f>DIG!G227</f>
        <v>0</v>
      </c>
      <c r="G269" s="169">
        <f>DIG!H227</f>
        <v>0</v>
      </c>
      <c r="H269" s="170">
        <f>DIG!M227</f>
        <v>0</v>
      </c>
      <c r="I269" s="169" t="str">
        <f>DIG!K227</f>
        <v>-</v>
      </c>
      <c r="J269" s="171" t="str">
        <f>DIG!J227</f>
        <v>PR/SP</v>
      </c>
      <c r="K269" s="157"/>
    </row>
    <row r="270" spans="1:11" s="158" customFormat="1" ht="18">
      <c r="A270" s="172" t="s">
        <v>135</v>
      </c>
      <c r="B270" s="168"/>
      <c r="C270" s="177" t="s">
        <v>272</v>
      </c>
      <c r="D270" s="169" t="str">
        <f>DIG!E228</f>
        <v>EST</v>
      </c>
      <c r="E270" s="169">
        <f>DIG!F228</f>
        <v>35</v>
      </c>
      <c r="F270" s="170">
        <f>DIG!G228</f>
        <v>40</v>
      </c>
      <c r="G270" s="169">
        <f>DIG!H228</f>
        <v>45</v>
      </c>
      <c r="H270" s="170">
        <f>DIG!M228</f>
        <v>40</v>
      </c>
      <c r="I270" s="169">
        <f>DIG!K228</f>
        <v>0</v>
      </c>
      <c r="J270" s="171" t="str">
        <f>DIG!J228</f>
        <v>PR/SP</v>
      </c>
      <c r="K270" s="157"/>
    </row>
    <row r="271" spans="1:11" s="158" customFormat="1" ht="18">
      <c r="A271" s="172" t="s">
        <v>303</v>
      </c>
      <c r="B271" s="168"/>
      <c r="C271" s="177" t="s">
        <v>272</v>
      </c>
      <c r="D271" s="169" t="str">
        <f>DIG!E229</f>
        <v>AUS</v>
      </c>
      <c r="E271" s="169">
        <f>DIG!F229</f>
        <v>0</v>
      </c>
      <c r="F271" s="170">
        <f>DIG!G229</f>
        <v>0</v>
      </c>
      <c r="G271" s="169">
        <f>DIG!H229</f>
        <v>0</v>
      </c>
      <c r="H271" s="170">
        <f>DIG!M229</f>
        <v>0</v>
      </c>
      <c r="I271" s="169" t="str">
        <f>DIG!K229</f>
        <v>-</v>
      </c>
      <c r="J271" s="171" t="str">
        <f>DIG!J229</f>
        <v>SP</v>
      </c>
      <c r="K271" s="157"/>
    </row>
    <row r="272" spans="1:13" s="158" customFormat="1" ht="24.75" customHeight="1">
      <c r="A272" s="159" t="s">
        <v>304</v>
      </c>
      <c r="B272" s="175" t="s">
        <v>0</v>
      </c>
      <c r="C272" s="176" t="s">
        <v>0</v>
      </c>
      <c r="D272" s="162"/>
      <c r="E272" s="169"/>
      <c r="F272" s="170"/>
      <c r="G272" s="169"/>
      <c r="H272" s="170"/>
      <c r="I272" s="169"/>
      <c r="J272" s="171"/>
      <c r="K272" s="178"/>
      <c r="L272" s="179"/>
      <c r="M272" s="179"/>
    </row>
    <row r="273" spans="1:13" s="158" customFormat="1" ht="30">
      <c r="A273" s="172" t="s">
        <v>305</v>
      </c>
      <c r="B273" s="168" t="s">
        <v>266</v>
      </c>
      <c r="C273" s="177" t="s">
        <v>276</v>
      </c>
      <c r="D273" s="169" t="str">
        <f>DIG!E231</f>
        <v>FIR</v>
      </c>
      <c r="E273" s="169">
        <f>DIG!F231</f>
        <v>25</v>
      </c>
      <c r="F273" s="170">
        <f>DIG!G231</f>
        <v>30</v>
      </c>
      <c r="G273" s="169">
        <f>DIG!H231</f>
        <v>35</v>
      </c>
      <c r="H273" s="170">
        <f>DIG!M231</f>
        <v>28</v>
      </c>
      <c r="I273" s="169">
        <f>DIG!K231</f>
        <v>7.142857142857139</v>
      </c>
      <c r="J273" s="171" t="str">
        <f>DIG!J231</f>
        <v>PR/SP/ES</v>
      </c>
      <c r="K273" s="219"/>
      <c r="L273" s="179"/>
      <c r="M273" s="179"/>
    </row>
    <row r="274" spans="1:13" s="158" customFormat="1" ht="27">
      <c r="A274" s="172" t="s">
        <v>305</v>
      </c>
      <c r="B274" s="168" t="s">
        <v>268</v>
      </c>
      <c r="C274" s="177" t="s">
        <v>276</v>
      </c>
      <c r="D274" s="169" t="str">
        <f>DIG!E232</f>
        <v>FIR</v>
      </c>
      <c r="E274" s="169">
        <f>DIG!F232</f>
        <v>20</v>
      </c>
      <c r="F274" s="170">
        <f>DIG!G232</f>
        <v>22</v>
      </c>
      <c r="G274" s="169">
        <f>DIG!H232</f>
        <v>22</v>
      </c>
      <c r="H274" s="170">
        <f>DIG!M232</f>
        <v>20</v>
      </c>
      <c r="I274" s="169">
        <f>DIG!K232</f>
        <v>10</v>
      </c>
      <c r="J274" s="171" t="str">
        <f>DIG!J232</f>
        <v>PR/SP/ES</v>
      </c>
      <c r="K274" s="181"/>
      <c r="L274" s="181"/>
      <c r="M274" s="181"/>
    </row>
    <row r="275" spans="1:11" s="158" customFormat="1" ht="18">
      <c r="A275" s="172" t="s">
        <v>306</v>
      </c>
      <c r="B275" s="168" t="s">
        <v>266</v>
      </c>
      <c r="C275" s="177" t="s">
        <v>307</v>
      </c>
      <c r="D275" s="169" t="str">
        <f>DIG!E233</f>
        <v>EST</v>
      </c>
      <c r="E275" s="169">
        <f>DIG!F233</f>
        <v>13</v>
      </c>
      <c r="F275" s="170">
        <f>DIG!G233</f>
        <v>13</v>
      </c>
      <c r="G275" s="169">
        <f>DIG!H233</f>
        <v>15</v>
      </c>
      <c r="H275" s="170">
        <f>DIG!M233</f>
        <v>13</v>
      </c>
      <c r="I275" s="169">
        <f>DIG!K233</f>
        <v>0</v>
      </c>
      <c r="J275" s="171" t="str">
        <f>DIG!J233</f>
        <v>SP</v>
      </c>
      <c r="K275" s="157"/>
    </row>
    <row r="276" spans="1:11" s="158" customFormat="1" ht="18">
      <c r="A276" s="172" t="s">
        <v>308</v>
      </c>
      <c r="B276" s="168" t="s">
        <v>266</v>
      </c>
      <c r="C276" s="177" t="s">
        <v>309</v>
      </c>
      <c r="D276" s="169" t="str">
        <f>DIG!E234</f>
        <v>EST</v>
      </c>
      <c r="E276" s="169">
        <f>DIG!F234</f>
        <v>7</v>
      </c>
      <c r="F276" s="170">
        <f>DIG!G234</f>
        <v>8</v>
      </c>
      <c r="G276" s="169">
        <f>DIG!H234</f>
        <v>8</v>
      </c>
      <c r="H276" s="170">
        <f>DIG!M234</f>
        <v>8</v>
      </c>
      <c r="I276" s="169">
        <f>DIG!K234</f>
        <v>0</v>
      </c>
      <c r="J276" s="171" t="str">
        <f>DIG!J234</f>
        <v>PR/SP</v>
      </c>
      <c r="K276" s="157"/>
    </row>
    <row r="277" spans="1:11" s="158" customFormat="1" ht="18">
      <c r="A277" s="172" t="s">
        <v>308</v>
      </c>
      <c r="B277" s="168" t="s">
        <v>266</v>
      </c>
      <c r="C277" s="177" t="s">
        <v>652</v>
      </c>
      <c r="D277" s="169" t="str">
        <f>DIG!E235</f>
        <v>EST</v>
      </c>
      <c r="E277" s="169">
        <f>DIG!F235</f>
        <v>1.5</v>
      </c>
      <c r="F277" s="170">
        <f>DIG!G235</f>
        <v>2</v>
      </c>
      <c r="G277" s="169">
        <f>DIG!H235</f>
        <v>2</v>
      </c>
      <c r="H277" s="170">
        <f>DIG!M235</f>
        <v>2</v>
      </c>
      <c r="I277" s="169">
        <f>DIG!K235</f>
        <v>0</v>
      </c>
      <c r="J277" s="171" t="str">
        <f>DIG!J235</f>
        <v>PR/SP</v>
      </c>
      <c r="K277" s="157"/>
    </row>
    <row r="278" spans="1:11" s="158" customFormat="1" ht="18">
      <c r="A278" s="172" t="s">
        <v>308</v>
      </c>
      <c r="B278" s="168" t="s">
        <v>266</v>
      </c>
      <c r="C278" s="177" t="s">
        <v>653</v>
      </c>
      <c r="D278" s="169" t="str">
        <f>DIG!E236</f>
        <v>EST</v>
      </c>
      <c r="E278" s="169">
        <f>DIG!F236</f>
        <v>2</v>
      </c>
      <c r="F278" s="170">
        <f>DIG!G236</f>
        <v>2.5</v>
      </c>
      <c r="G278" s="169">
        <f>DIG!H236</f>
        <v>2.5</v>
      </c>
      <c r="H278" s="170">
        <f>DIG!M236</f>
        <v>2.5</v>
      </c>
      <c r="I278" s="169">
        <f>DIG!K236</f>
        <v>0</v>
      </c>
      <c r="J278" s="171" t="str">
        <f>DIG!J236</f>
        <v>PR/SP</v>
      </c>
      <c r="K278" s="157"/>
    </row>
    <row r="279" spans="1:11" s="158" customFormat="1" ht="18">
      <c r="A279" s="172" t="s">
        <v>312</v>
      </c>
      <c r="B279" s="168" t="s">
        <v>266</v>
      </c>
      <c r="C279" s="177" t="s">
        <v>276</v>
      </c>
      <c r="D279" s="169" t="str">
        <f>DIG!E237</f>
        <v>EST</v>
      </c>
      <c r="E279" s="169">
        <f>DIG!F237</f>
        <v>20</v>
      </c>
      <c r="F279" s="170">
        <f>DIG!G237</f>
        <v>20</v>
      </c>
      <c r="G279" s="169">
        <f>DIG!H237</f>
        <v>23</v>
      </c>
      <c r="H279" s="170">
        <f>DIG!M237</f>
        <v>20</v>
      </c>
      <c r="I279" s="169">
        <f>DIG!K237</f>
        <v>0</v>
      </c>
      <c r="J279" s="171" t="str">
        <f>DIG!J237</f>
        <v>SP</v>
      </c>
      <c r="K279" s="157"/>
    </row>
    <row r="280" spans="1:11" s="158" customFormat="1" ht="18">
      <c r="A280" s="172" t="s">
        <v>313</v>
      </c>
      <c r="B280" s="168" t="s">
        <v>266</v>
      </c>
      <c r="C280" s="177" t="s">
        <v>276</v>
      </c>
      <c r="D280" s="169" t="str">
        <f>DIG!E238</f>
        <v>FIR</v>
      </c>
      <c r="E280" s="169">
        <f>DIG!F238</f>
        <v>30</v>
      </c>
      <c r="F280" s="170">
        <f>DIG!G238</f>
        <v>38</v>
      </c>
      <c r="G280" s="169">
        <f>DIG!H238</f>
        <v>40</v>
      </c>
      <c r="H280" s="170">
        <f>DIG!M238</f>
        <v>35</v>
      </c>
      <c r="I280" s="169">
        <f>DIG!K238</f>
        <v>8.57142857142857</v>
      </c>
      <c r="J280" s="171" t="str">
        <f>DIG!J238</f>
        <v>PR/SC/SP</v>
      </c>
      <c r="K280" s="157"/>
    </row>
    <row r="281" spans="1:11" s="158" customFormat="1" ht="20.25">
      <c r="A281" s="159" t="s">
        <v>314</v>
      </c>
      <c r="B281" s="175" t="s">
        <v>0</v>
      </c>
      <c r="C281" s="176" t="s">
        <v>0</v>
      </c>
      <c r="D281" s="169"/>
      <c r="E281" s="162"/>
      <c r="F281" s="163"/>
      <c r="G281" s="162"/>
      <c r="H281" s="170"/>
      <c r="I281" s="162"/>
      <c r="J281" s="199"/>
      <c r="K281" s="157"/>
    </row>
    <row r="282" spans="1:11" s="158" customFormat="1" ht="18">
      <c r="A282" s="172" t="s">
        <v>654</v>
      </c>
      <c r="B282" s="168" t="s">
        <v>266</v>
      </c>
      <c r="C282" s="177" t="s">
        <v>316</v>
      </c>
      <c r="D282" s="169" t="str">
        <f>DIG!E240</f>
        <v>AUS</v>
      </c>
      <c r="E282" s="169">
        <f>DIG!F240</f>
        <v>0</v>
      </c>
      <c r="F282" s="170">
        <f>DIG!G240</f>
        <v>0</v>
      </c>
      <c r="G282" s="169">
        <f>DIG!H240</f>
        <v>0</v>
      </c>
      <c r="H282" s="170">
        <f>DIG!M240</f>
        <v>0</v>
      </c>
      <c r="I282" s="169" t="str">
        <f>DIG!K240</f>
        <v>-</v>
      </c>
      <c r="J282" s="171" t="s">
        <v>54</v>
      </c>
      <c r="K282" s="157"/>
    </row>
    <row r="283" spans="1:11" s="158" customFormat="1" ht="18">
      <c r="A283" s="172" t="s">
        <v>655</v>
      </c>
      <c r="B283" s="168" t="s">
        <v>266</v>
      </c>
      <c r="C283" s="177" t="s">
        <v>316</v>
      </c>
      <c r="D283" s="169" t="str">
        <f>DIG!E241</f>
        <v>EST</v>
      </c>
      <c r="E283" s="169">
        <f>DIG!F241</f>
        <v>40</v>
      </c>
      <c r="F283" s="170">
        <f>DIG!G241</f>
        <v>40</v>
      </c>
      <c r="G283" s="169">
        <f>DIG!H241</f>
        <v>50</v>
      </c>
      <c r="H283" s="170">
        <f>DIG!M241</f>
        <v>40</v>
      </c>
      <c r="I283" s="169">
        <f>DIG!K241</f>
        <v>0</v>
      </c>
      <c r="J283" s="171" t="str">
        <f>DIG!J242</f>
        <v>PR/SP/ES</v>
      </c>
      <c r="K283" s="157"/>
    </row>
    <row r="284" spans="1:11" s="158" customFormat="1" ht="18">
      <c r="A284" s="172" t="s">
        <v>317</v>
      </c>
      <c r="B284" s="168" t="s">
        <v>268</v>
      </c>
      <c r="C284" s="177" t="s">
        <v>316</v>
      </c>
      <c r="D284" s="169" t="str">
        <f>DIG!E242</f>
        <v>EST</v>
      </c>
      <c r="E284" s="169">
        <f>DIG!F242</f>
        <v>35</v>
      </c>
      <c r="F284" s="170">
        <f>DIG!G242</f>
        <v>30</v>
      </c>
      <c r="G284" s="169">
        <f>DIG!H242</f>
        <v>40</v>
      </c>
      <c r="H284" s="170">
        <f>DIG!M242</f>
        <v>30</v>
      </c>
      <c r="I284" s="169">
        <f>DIG!K242</f>
        <v>0</v>
      </c>
      <c r="J284" s="171" t="str">
        <f>DIG!J242</f>
        <v>PR/SP/ES</v>
      </c>
      <c r="K284" s="157"/>
    </row>
    <row r="285" spans="1:11" s="158" customFormat="1" ht="20.25">
      <c r="A285" s="159" t="s">
        <v>319</v>
      </c>
      <c r="B285" s="175"/>
      <c r="C285" s="176"/>
      <c r="D285" s="162"/>
      <c r="E285" s="162"/>
      <c r="F285" s="163"/>
      <c r="G285" s="162"/>
      <c r="H285" s="170"/>
      <c r="I285" s="162"/>
      <c r="J285" s="199"/>
      <c r="K285" s="157"/>
    </row>
    <row r="286" spans="1:11" s="158" customFormat="1" ht="20.25">
      <c r="A286" s="159" t="s">
        <v>320</v>
      </c>
      <c r="B286" s="175"/>
      <c r="C286" s="176"/>
      <c r="D286" s="162"/>
      <c r="E286" s="162"/>
      <c r="F286" s="163"/>
      <c r="G286" s="162"/>
      <c r="H286" s="170"/>
      <c r="I286" s="162"/>
      <c r="J286" s="199"/>
      <c r="K286" s="157"/>
    </row>
    <row r="287" spans="1:11" s="158" customFormat="1" ht="18">
      <c r="A287" s="172" t="s">
        <v>303</v>
      </c>
      <c r="B287" s="168"/>
      <c r="C287" s="177"/>
      <c r="D287" s="169"/>
      <c r="E287" s="169"/>
      <c r="F287" s="170"/>
      <c r="G287" s="169"/>
      <c r="H287" s="170"/>
      <c r="I287" s="169"/>
      <c r="J287" s="171"/>
      <c r="K287" s="157"/>
    </row>
    <row r="288" spans="1:11" s="158" customFormat="1" ht="18">
      <c r="A288" s="172" t="s">
        <v>321</v>
      </c>
      <c r="B288" s="168"/>
      <c r="C288" s="177" t="s">
        <v>121</v>
      </c>
      <c r="D288" s="169" t="str">
        <f>DIG!E246</f>
        <v>EST</v>
      </c>
      <c r="E288" s="169">
        <f>DIG!F246</f>
        <v>90</v>
      </c>
      <c r="F288" s="170">
        <f>DIG!G246</f>
        <v>90</v>
      </c>
      <c r="G288" s="169">
        <f>DIG!H246</f>
        <v>92</v>
      </c>
      <c r="H288" s="170">
        <f>DIG!M246</f>
        <v>90</v>
      </c>
      <c r="I288" s="169">
        <f>DIG!K246</f>
        <v>0</v>
      </c>
      <c r="J288" s="171" t="str">
        <f>DIG!J246</f>
        <v>MG/SC</v>
      </c>
      <c r="K288" s="157"/>
    </row>
    <row r="289" spans="1:11" s="158" customFormat="1" ht="18">
      <c r="A289" s="172" t="s">
        <v>323</v>
      </c>
      <c r="B289" s="168"/>
      <c r="C289" s="177" t="s">
        <v>121</v>
      </c>
      <c r="D289" s="169" t="str">
        <f>DIG!E247</f>
        <v>EST</v>
      </c>
      <c r="E289" s="169">
        <f>DIG!F247</f>
        <v>95</v>
      </c>
      <c r="F289" s="170">
        <f>DIG!G247</f>
        <v>100</v>
      </c>
      <c r="G289" s="169">
        <f>DIG!H247</f>
        <v>110</v>
      </c>
      <c r="H289" s="170">
        <f>DIG!M247</f>
        <v>100</v>
      </c>
      <c r="I289" s="169">
        <f>DIG!K247</f>
        <v>0</v>
      </c>
      <c r="J289" s="171" t="str">
        <f>DIG!J247</f>
        <v>MG/SC</v>
      </c>
      <c r="K289" s="157"/>
    </row>
    <row r="290" spans="1:11" s="158" customFormat="1" ht="20.25">
      <c r="A290" s="159" t="s">
        <v>324</v>
      </c>
      <c r="B290" s="175"/>
      <c r="C290" s="176"/>
      <c r="D290" s="162"/>
      <c r="E290" s="169"/>
      <c r="F290" s="170"/>
      <c r="G290" s="169"/>
      <c r="H290" s="170"/>
      <c r="I290" s="169"/>
      <c r="J290" s="171"/>
      <c r="K290" s="157"/>
    </row>
    <row r="291" spans="1:13" s="158" customFormat="1" ht="34.5" customHeight="1">
      <c r="A291" s="172" t="s">
        <v>326</v>
      </c>
      <c r="B291" s="168"/>
      <c r="C291" s="177" t="s">
        <v>121</v>
      </c>
      <c r="D291" s="169" t="str">
        <f>DIG!E249</f>
        <v>EST</v>
      </c>
      <c r="E291" s="169">
        <f>DIG!F249</f>
        <v>90</v>
      </c>
      <c r="F291" s="170">
        <f>DIG!G249</f>
        <v>90</v>
      </c>
      <c r="G291" s="169">
        <f>DIG!H249</f>
        <v>100</v>
      </c>
      <c r="H291" s="170">
        <f>DIG!M249</f>
        <v>90</v>
      </c>
      <c r="I291" s="169">
        <f>DIG!K249</f>
        <v>0</v>
      </c>
      <c r="J291" s="171" t="str">
        <f>DIG!J249</f>
        <v>ARG/CHI</v>
      </c>
      <c r="K291" s="178"/>
      <c r="L291" s="179"/>
      <c r="M291" s="179"/>
    </row>
    <row r="292" spans="1:13" s="158" customFormat="1" ht="24.75" customHeight="1">
      <c r="A292" s="172" t="s">
        <v>327</v>
      </c>
      <c r="B292" s="168"/>
      <c r="C292" s="177" t="s">
        <v>121</v>
      </c>
      <c r="D292" s="169" t="str">
        <f>DIG!E250</f>
        <v>EST</v>
      </c>
      <c r="E292" s="169">
        <f>DIG!F250</f>
        <v>95</v>
      </c>
      <c r="F292" s="170">
        <f>DIG!G250</f>
        <v>95</v>
      </c>
      <c r="G292" s="169">
        <f>DIG!H250</f>
        <v>100</v>
      </c>
      <c r="H292" s="170">
        <f>DIG!M250</f>
        <v>95</v>
      </c>
      <c r="I292" s="169">
        <f>DIG!K250</f>
        <v>0</v>
      </c>
      <c r="J292" s="171" t="str">
        <f>DIG!J250</f>
        <v>ARG/CH</v>
      </c>
      <c r="K292" s="219"/>
      <c r="L292" s="179"/>
      <c r="M292" s="179"/>
    </row>
    <row r="293" spans="1:13" s="158" customFormat="1" ht="27">
      <c r="A293" s="159" t="s">
        <v>329</v>
      </c>
      <c r="B293" s="175" t="s">
        <v>0</v>
      </c>
      <c r="C293" s="176"/>
      <c r="D293" s="162"/>
      <c r="E293" s="223"/>
      <c r="F293" s="223"/>
      <c r="G293" s="223"/>
      <c r="H293" s="181"/>
      <c r="I293" s="181"/>
      <c r="J293" s="181"/>
      <c r="K293" s="181"/>
      <c r="L293" s="181"/>
      <c r="M293" s="181"/>
    </row>
    <row r="294" spans="1:11" s="158" customFormat="1" ht="18">
      <c r="A294" s="172" t="s">
        <v>330</v>
      </c>
      <c r="B294" s="168"/>
      <c r="C294" s="177" t="s">
        <v>331</v>
      </c>
      <c r="D294" s="169" t="str">
        <f>DIG!E252</f>
        <v>EST</v>
      </c>
      <c r="E294" s="169">
        <f>DIG!F252</f>
        <v>25</v>
      </c>
      <c r="F294" s="170">
        <f>DIG!G252</f>
        <v>25</v>
      </c>
      <c r="G294" s="169">
        <f>DIG!H252</f>
        <v>30</v>
      </c>
      <c r="H294" s="170">
        <f>DIG!M252</f>
        <v>25</v>
      </c>
      <c r="I294" s="169">
        <f>DIG!K252</f>
        <v>0</v>
      </c>
      <c r="J294" s="171" t="str">
        <f>DIG!J252</f>
        <v>PR/SP</v>
      </c>
      <c r="K294" s="157"/>
    </row>
    <row r="295" spans="1:11" s="158" customFormat="1" ht="18">
      <c r="A295" s="190" t="s">
        <v>332</v>
      </c>
      <c r="B295" s="168"/>
      <c r="C295" s="177" t="s">
        <v>331</v>
      </c>
      <c r="D295" s="169" t="str">
        <f>DIG!E253</f>
        <v>EST</v>
      </c>
      <c r="E295" s="169">
        <f>DIG!F253</f>
        <v>13</v>
      </c>
      <c r="F295" s="170">
        <f>DIG!G253</f>
        <v>13</v>
      </c>
      <c r="G295" s="169">
        <f>DIG!H253</f>
        <v>15</v>
      </c>
      <c r="H295" s="170">
        <f>DIG!M253</f>
        <v>13</v>
      </c>
      <c r="I295" s="169">
        <f>DIG!K253</f>
        <v>0</v>
      </c>
      <c r="J295" s="171" t="str">
        <f>DIG!J253</f>
        <v>PR/SP</v>
      </c>
      <c r="K295" s="157"/>
    </row>
    <row r="296" spans="1:11" s="158" customFormat="1" ht="20.25">
      <c r="A296" s="209" t="s">
        <v>622</v>
      </c>
      <c r="B296" s="192"/>
      <c r="C296" s="193"/>
      <c r="D296" s="194"/>
      <c r="E296" s="194"/>
      <c r="F296" s="195"/>
      <c r="G296" s="194"/>
      <c r="H296" s="195"/>
      <c r="I296" s="194"/>
      <c r="J296" s="255"/>
      <c r="K296" s="157"/>
    </row>
    <row r="297" spans="1:10" ht="17.25" customHeight="1">
      <c r="A297" s="134"/>
      <c r="B297" s="135" t="s">
        <v>623</v>
      </c>
      <c r="C297" s="135"/>
      <c r="D297" s="135"/>
      <c r="E297" s="135"/>
      <c r="F297" s="135"/>
      <c r="G297" s="135"/>
      <c r="H297" s="135"/>
      <c r="I297" s="135"/>
      <c r="J297" s="135"/>
    </row>
    <row r="298" spans="1:10" ht="18">
      <c r="A298" s="134"/>
      <c r="B298" s="135"/>
      <c r="C298" s="135"/>
      <c r="D298" s="135"/>
      <c r="E298" s="135"/>
      <c r="F298" s="135"/>
      <c r="G298" s="135"/>
      <c r="H298" s="135"/>
      <c r="I298" s="135"/>
      <c r="J298" s="135"/>
    </row>
    <row r="299" spans="1:10" ht="18">
      <c r="A299" s="134"/>
      <c r="B299" s="135"/>
      <c r="C299" s="135"/>
      <c r="D299" s="135"/>
      <c r="E299" s="135"/>
      <c r="F299" s="135"/>
      <c r="G299" s="135"/>
      <c r="H299" s="135"/>
      <c r="I299" s="135"/>
      <c r="J299" s="135"/>
    </row>
    <row r="300" spans="1:10" ht="34.5" customHeight="1">
      <c r="A300" s="134"/>
      <c r="B300" s="136" t="s">
        <v>603</v>
      </c>
      <c r="C300" s="136"/>
      <c r="D300" s="136"/>
      <c r="E300" s="136"/>
      <c r="F300" s="136"/>
      <c r="G300" s="136"/>
      <c r="H300" s="136"/>
      <c r="I300" s="135"/>
      <c r="J300" s="135"/>
    </row>
    <row r="301" spans="1:10" ht="27">
      <c r="A301" s="134"/>
      <c r="B301" s="137" t="s">
        <v>604</v>
      </c>
      <c r="C301" s="137"/>
      <c r="D301" s="137"/>
      <c r="E301" s="137"/>
      <c r="F301" s="137"/>
      <c r="G301" s="137"/>
      <c r="H301" s="137"/>
      <c r="I301" s="135"/>
      <c r="J301" s="135"/>
    </row>
    <row r="302" spans="1:10" ht="27">
      <c r="A302" s="138" t="s">
        <v>624</v>
      </c>
      <c r="B302" s="138"/>
      <c r="C302" s="138"/>
      <c r="D302" s="138"/>
      <c r="E302" s="139">
        <f>DIG!A1</f>
        <v>41351</v>
      </c>
      <c r="F302" s="139"/>
      <c r="G302" s="139"/>
      <c r="H302" s="139"/>
      <c r="I302" s="139"/>
      <c r="J302" s="139"/>
    </row>
    <row r="303" spans="1:13" ht="17.25" customHeight="1">
      <c r="A303" s="140" t="s">
        <v>605</v>
      </c>
      <c r="B303" s="197" t="s">
        <v>606</v>
      </c>
      <c r="C303" s="142" t="s">
        <v>607</v>
      </c>
      <c r="D303" s="143" t="s">
        <v>608</v>
      </c>
      <c r="E303" s="144" t="s">
        <v>625</v>
      </c>
      <c r="F303" s="144"/>
      <c r="G303" s="144"/>
      <c r="H303" s="144"/>
      <c r="I303" s="144" t="s">
        <v>609</v>
      </c>
      <c r="J303" s="145" t="s">
        <v>610</v>
      </c>
      <c r="M303" s="146"/>
    </row>
    <row r="304" spans="1:10" ht="18">
      <c r="A304" s="140"/>
      <c r="B304" s="197"/>
      <c r="C304" s="142"/>
      <c r="D304" s="143"/>
      <c r="E304" s="144" t="s">
        <v>9</v>
      </c>
      <c r="F304" s="198" t="s">
        <v>10</v>
      </c>
      <c r="G304" s="144" t="s">
        <v>11</v>
      </c>
      <c r="H304" s="148" t="s">
        <v>611</v>
      </c>
      <c r="I304" s="144"/>
      <c r="J304" s="145"/>
    </row>
    <row r="305" spans="1:11" s="158" customFormat="1" ht="20.25">
      <c r="A305" s="159" t="s">
        <v>333</v>
      </c>
      <c r="B305" s="175"/>
      <c r="C305" s="176"/>
      <c r="D305" s="162"/>
      <c r="E305" s="162"/>
      <c r="F305" s="163"/>
      <c r="G305" s="162"/>
      <c r="H305" s="163"/>
      <c r="I305" s="162"/>
      <c r="J305" s="199"/>
      <c r="K305" s="157"/>
    </row>
    <row r="306" spans="1:11" s="158" customFormat="1" ht="18">
      <c r="A306" s="172" t="s">
        <v>334</v>
      </c>
      <c r="B306" s="168" t="s">
        <v>335</v>
      </c>
      <c r="C306" s="177" t="s">
        <v>336</v>
      </c>
      <c r="D306" s="169" t="str">
        <f>DIG!E255</f>
        <v>AUS</v>
      </c>
      <c r="E306" s="169">
        <f>DIG!F255</f>
        <v>0</v>
      </c>
      <c r="F306" s="170">
        <f>DIG!G255</f>
        <v>0</v>
      </c>
      <c r="G306" s="169">
        <f>DIG!H255</f>
        <v>0</v>
      </c>
      <c r="H306" s="170">
        <f>DIG!M255</f>
        <v>0</v>
      </c>
      <c r="I306" s="169" t="str">
        <f>DIG!K255</f>
        <v>-</v>
      </c>
      <c r="J306" s="171">
        <f>DIG!J255</f>
        <v>0</v>
      </c>
      <c r="K306" s="157"/>
    </row>
    <row r="307" spans="1:11" s="158" customFormat="1" ht="18">
      <c r="A307" s="172" t="s">
        <v>334</v>
      </c>
      <c r="B307" s="168" t="s">
        <v>45</v>
      </c>
      <c r="C307" s="177" t="s">
        <v>336</v>
      </c>
      <c r="D307" s="169" t="str">
        <f>DIG!E256</f>
        <v>AUS</v>
      </c>
      <c r="E307" s="169">
        <f>DIG!F256</f>
        <v>0</v>
      </c>
      <c r="F307" s="170">
        <f>DIG!G256</f>
        <v>0</v>
      </c>
      <c r="G307" s="169">
        <f>DIG!H256</f>
        <v>0</v>
      </c>
      <c r="H307" s="170">
        <f>DIG!M256</f>
        <v>0</v>
      </c>
      <c r="I307" s="169" t="str">
        <f>DIG!K256</f>
        <v>-</v>
      </c>
      <c r="J307" s="171">
        <f>DIG!J256</f>
        <v>0</v>
      </c>
      <c r="K307" s="157"/>
    </row>
    <row r="308" spans="1:11" s="158" customFormat="1" ht="18">
      <c r="A308" s="172" t="s">
        <v>656</v>
      </c>
      <c r="B308" s="168" t="s">
        <v>335</v>
      </c>
      <c r="C308" s="177" t="s">
        <v>336</v>
      </c>
      <c r="D308" s="169" t="str">
        <f>DIG!E257</f>
        <v>EST</v>
      </c>
      <c r="E308" s="169">
        <f>DIG!F257</f>
        <v>90</v>
      </c>
      <c r="F308" s="170">
        <f>DIG!G257</f>
        <v>100</v>
      </c>
      <c r="G308" s="169">
        <f>DIG!H257</f>
        <v>105</v>
      </c>
      <c r="H308" s="170">
        <f>DIG!M257</f>
        <v>100</v>
      </c>
      <c r="I308" s="169">
        <f>DIG!K257</f>
        <v>0</v>
      </c>
      <c r="J308" s="171" t="str">
        <f>DIG!J257</f>
        <v>PR/SC/RS</v>
      </c>
      <c r="K308" s="157"/>
    </row>
    <row r="309" spans="1:11" s="158" customFormat="1" ht="18">
      <c r="A309" s="172" t="s">
        <v>656</v>
      </c>
      <c r="B309" s="168" t="s">
        <v>45</v>
      </c>
      <c r="C309" s="177" t="s">
        <v>336</v>
      </c>
      <c r="D309" s="169" t="str">
        <f>DIG!E258</f>
        <v>EST</v>
      </c>
      <c r="E309" s="169">
        <f>DIG!F258</f>
        <v>75</v>
      </c>
      <c r="F309" s="170">
        <f>DIG!G258</f>
        <v>75</v>
      </c>
      <c r="G309" s="169">
        <f>DIG!H258</f>
        <v>80</v>
      </c>
      <c r="H309" s="170">
        <f>DIG!M258</f>
        <v>75</v>
      </c>
      <c r="I309" s="169">
        <f>DIG!K258</f>
        <v>0</v>
      </c>
      <c r="J309" s="171" t="str">
        <f>DIG!J258</f>
        <v>PR/SP</v>
      </c>
      <c r="K309" s="157"/>
    </row>
    <row r="310" spans="1:11" s="158" customFormat="1" ht="18">
      <c r="A310" s="172" t="s">
        <v>339</v>
      </c>
      <c r="B310" s="168" t="s">
        <v>335</v>
      </c>
      <c r="C310" s="177" t="s">
        <v>336</v>
      </c>
      <c r="D310" s="169" t="str">
        <f>DIG!E259</f>
        <v>EST</v>
      </c>
      <c r="E310" s="169">
        <f>DIG!F259</f>
        <v>80</v>
      </c>
      <c r="F310" s="170">
        <f>DIG!G259</f>
        <v>90</v>
      </c>
      <c r="G310" s="169">
        <f>DIG!H259</f>
        <v>100</v>
      </c>
      <c r="H310" s="170">
        <f>DIG!M259</f>
        <v>90</v>
      </c>
      <c r="I310" s="169">
        <f>DIG!K259</f>
        <v>0</v>
      </c>
      <c r="J310" s="171" t="str">
        <f>DIG!J259</f>
        <v>PR/SP</v>
      </c>
      <c r="K310" s="157"/>
    </row>
    <row r="311" spans="1:11" s="158" customFormat="1" ht="18">
      <c r="A311" s="172" t="s">
        <v>340</v>
      </c>
      <c r="B311" s="168"/>
      <c r="C311" s="177" t="s">
        <v>336</v>
      </c>
      <c r="D311" s="169" t="str">
        <f>DIG!E260</f>
        <v>EST</v>
      </c>
      <c r="E311" s="169">
        <f>DIG!F260</f>
        <v>70</v>
      </c>
      <c r="F311" s="170">
        <f>DIG!G260</f>
        <v>70</v>
      </c>
      <c r="G311" s="169">
        <f>DIG!H260</f>
        <v>80</v>
      </c>
      <c r="H311" s="170">
        <f>DIG!M260</f>
        <v>70</v>
      </c>
      <c r="I311" s="169">
        <f>DIG!K260</f>
        <v>0</v>
      </c>
      <c r="J311" s="171" t="str">
        <f>DIG!J260</f>
        <v>PRR/SP</v>
      </c>
      <c r="K311" s="157"/>
    </row>
    <row r="312" spans="1:11" s="158" customFormat="1" ht="18">
      <c r="A312" s="187" t="s">
        <v>342</v>
      </c>
      <c r="B312" s="168"/>
      <c r="C312" s="177" t="s">
        <v>37</v>
      </c>
      <c r="D312" s="169" t="str">
        <f>DIG!E261</f>
        <v>EST</v>
      </c>
      <c r="E312" s="169">
        <f>DIG!F261</f>
        <v>50</v>
      </c>
      <c r="F312" s="170">
        <f>DIG!G261</f>
        <v>60</v>
      </c>
      <c r="G312" s="169">
        <f>DIG!H261</f>
        <v>60</v>
      </c>
      <c r="H312" s="170">
        <f>DIG!M261</f>
        <v>60</v>
      </c>
      <c r="I312" s="169">
        <f>DIG!K261</f>
        <v>0</v>
      </c>
      <c r="J312" s="171" t="str">
        <f>DIG!J261</f>
        <v>SP/PR</v>
      </c>
      <c r="K312" s="157"/>
    </row>
    <row r="313" spans="1:11" s="158" customFormat="1" ht="20.25">
      <c r="A313" s="159" t="s">
        <v>343</v>
      </c>
      <c r="B313" s="202"/>
      <c r="C313" s="203"/>
      <c r="D313" s="164"/>
      <c r="E313" s="164"/>
      <c r="F313" s="204"/>
      <c r="G313" s="164"/>
      <c r="H313" s="204"/>
      <c r="I313" s="164"/>
      <c r="J313" s="165"/>
      <c r="K313" s="157"/>
    </row>
    <row r="314" spans="1:11" s="158" customFormat="1" ht="18">
      <c r="A314" s="172" t="s">
        <v>344</v>
      </c>
      <c r="B314" s="168" t="s">
        <v>270</v>
      </c>
      <c r="C314" s="177" t="s">
        <v>16</v>
      </c>
      <c r="D314" s="169" t="str">
        <f>DIG!E263</f>
        <v>EST</v>
      </c>
      <c r="E314" s="169">
        <f>DIG!F263</f>
        <v>23</v>
      </c>
      <c r="F314" s="170">
        <f>DIG!G263</f>
        <v>25</v>
      </c>
      <c r="G314" s="169">
        <f>DIG!H263</f>
        <v>28</v>
      </c>
      <c r="H314" s="170">
        <f>DIG!M263</f>
        <v>25</v>
      </c>
      <c r="I314" s="169">
        <f>DIG!K263</f>
        <v>0</v>
      </c>
      <c r="J314" s="171" t="str">
        <f>DIG!J263</f>
        <v>SP/SE</v>
      </c>
      <c r="K314" s="157"/>
    </row>
    <row r="315" spans="1:11" s="158" customFormat="1" ht="18">
      <c r="A315" s="172" t="s">
        <v>346</v>
      </c>
      <c r="B315" s="168" t="s">
        <v>270</v>
      </c>
      <c r="C315" s="177" t="s">
        <v>16</v>
      </c>
      <c r="D315" s="169" t="str">
        <f>DIG!E264</f>
        <v>EST</v>
      </c>
      <c r="E315" s="169">
        <f>DIG!F264</f>
        <v>20</v>
      </c>
      <c r="F315" s="170">
        <f>DIG!G264</f>
        <v>23</v>
      </c>
      <c r="G315" s="169">
        <f>DIG!H264</f>
        <v>25</v>
      </c>
      <c r="H315" s="170">
        <f>DIG!M264</f>
        <v>23</v>
      </c>
      <c r="I315" s="169">
        <f>DIG!K264</f>
        <v>0</v>
      </c>
      <c r="J315" s="171" t="str">
        <f>DIG!J264</f>
        <v>PR/SP</v>
      </c>
      <c r="K315" s="157"/>
    </row>
    <row r="316" spans="1:11" s="158" customFormat="1" ht="20.25">
      <c r="A316" s="159" t="s">
        <v>347</v>
      </c>
      <c r="B316" s="202"/>
      <c r="C316" s="203"/>
      <c r="D316" s="164"/>
      <c r="E316" s="164"/>
      <c r="F316" s="204"/>
      <c r="G316" s="164"/>
      <c r="H316" s="204"/>
      <c r="I316" s="164"/>
      <c r="J316" s="165"/>
      <c r="K316" s="157"/>
    </row>
    <row r="317" spans="1:10" s="158" customFormat="1" ht="18">
      <c r="A317" s="256" t="s">
        <v>348</v>
      </c>
      <c r="B317" s="202" t="s">
        <v>45</v>
      </c>
      <c r="C317" s="177" t="s">
        <v>16</v>
      </c>
      <c r="D317" s="169" t="str">
        <f>DIG!E266</f>
        <v>EST</v>
      </c>
      <c r="E317" s="169">
        <f>DIG!F266</f>
        <v>60</v>
      </c>
      <c r="F317" s="170">
        <f>DIG!G266</f>
        <v>70</v>
      </c>
      <c r="G317" s="169">
        <f>DIG!H266</f>
        <v>70</v>
      </c>
      <c r="H317" s="170">
        <f>DIG!M266</f>
        <v>70</v>
      </c>
      <c r="I317" s="169">
        <f>DIG!K266</f>
        <v>0</v>
      </c>
      <c r="J317" s="171" t="str">
        <f>DIG!J266</f>
        <v>PR</v>
      </c>
    </row>
    <row r="318" spans="1:10" s="158" customFormat="1" ht="18">
      <c r="A318" s="256" t="s">
        <v>348</v>
      </c>
      <c r="B318" s="202" t="s">
        <v>47</v>
      </c>
      <c r="C318" s="177" t="s">
        <v>16</v>
      </c>
      <c r="D318" s="169" t="str">
        <f>DIG!E267</f>
        <v>EST</v>
      </c>
      <c r="E318" s="169">
        <f>DIG!F267</f>
        <v>50</v>
      </c>
      <c r="F318" s="170">
        <f>DIG!G267</f>
        <v>52</v>
      </c>
      <c r="G318" s="169">
        <f>DIG!H267</f>
        <v>55</v>
      </c>
      <c r="H318" s="170">
        <f>DIG!M267</f>
        <v>52</v>
      </c>
      <c r="I318" s="169">
        <f>DIG!K267</f>
        <v>0</v>
      </c>
      <c r="J318" s="171" t="str">
        <f>DIG!J266</f>
        <v>PR</v>
      </c>
    </row>
    <row r="319" spans="1:11" s="158" customFormat="1" ht="20.25">
      <c r="A319" s="159" t="s">
        <v>349</v>
      </c>
      <c r="B319" s="175"/>
      <c r="C319" s="176"/>
      <c r="D319" s="162"/>
      <c r="E319" s="162"/>
      <c r="F319" s="163"/>
      <c r="G319" s="162"/>
      <c r="H319" s="163"/>
      <c r="I319" s="162"/>
      <c r="J319" s="199"/>
      <c r="K319" s="157"/>
    </row>
    <row r="320" spans="1:11" s="158" customFormat="1" ht="18">
      <c r="A320" s="172" t="s">
        <v>350</v>
      </c>
      <c r="B320" s="168" t="s">
        <v>657</v>
      </c>
      <c r="C320" s="177" t="s">
        <v>352</v>
      </c>
      <c r="D320" s="169" t="str">
        <f>DIG!E269</f>
        <v>EST</v>
      </c>
      <c r="E320" s="169">
        <f>DIG!F269</f>
        <v>1.3</v>
      </c>
      <c r="F320" s="170">
        <f>DIG!G269</f>
        <v>1.5</v>
      </c>
      <c r="G320" s="169">
        <f>DIG!H269</f>
        <v>1.8</v>
      </c>
      <c r="H320" s="170">
        <f>DIG!M269</f>
        <v>1.5</v>
      </c>
      <c r="I320" s="169">
        <f>DIG!K269</f>
        <v>0</v>
      </c>
      <c r="J320" s="171" t="str">
        <f>DIG!J269</f>
        <v>PR</v>
      </c>
      <c r="K320" s="157"/>
    </row>
    <row r="321" spans="1:11" s="158" customFormat="1" ht="18">
      <c r="A321" s="172" t="s">
        <v>270</v>
      </c>
      <c r="B321" s="168" t="s">
        <v>271</v>
      </c>
      <c r="C321" s="177" t="s">
        <v>16</v>
      </c>
      <c r="D321" s="169" t="str">
        <f>DIG!E270</f>
        <v>EST</v>
      </c>
      <c r="E321" s="169">
        <f>DIG!F270</f>
        <v>23</v>
      </c>
      <c r="F321" s="170">
        <f>DIG!G270</f>
        <v>25</v>
      </c>
      <c r="G321" s="169">
        <f>DIG!H270</f>
        <v>28</v>
      </c>
      <c r="H321" s="170">
        <f>DIG!M270</f>
        <v>25</v>
      </c>
      <c r="I321" s="169">
        <f>DIG!K270</f>
        <v>0</v>
      </c>
      <c r="J321" s="171" t="str">
        <f>DIG!J270</f>
        <v>PR</v>
      </c>
      <c r="K321" s="157"/>
    </row>
    <row r="322" spans="1:11" s="158" customFormat="1" ht="18">
      <c r="A322" s="172" t="s">
        <v>270</v>
      </c>
      <c r="B322" s="168" t="s">
        <v>273</v>
      </c>
      <c r="C322" s="177" t="s">
        <v>16</v>
      </c>
      <c r="D322" s="169" t="str">
        <f>DIG!E271</f>
        <v>EST</v>
      </c>
      <c r="E322" s="169">
        <f>DIG!F271</f>
        <v>18</v>
      </c>
      <c r="F322" s="170">
        <f>DIG!G271</f>
        <v>20</v>
      </c>
      <c r="G322" s="169">
        <f>DIG!H271</f>
        <v>22</v>
      </c>
      <c r="H322" s="170">
        <f>DIG!M271</f>
        <v>20</v>
      </c>
      <c r="I322" s="169">
        <f>DIG!K271</f>
        <v>0</v>
      </c>
      <c r="J322" s="171" t="str">
        <f>DIG!J271</f>
        <v>PR</v>
      </c>
      <c r="K322" s="157"/>
    </row>
    <row r="323" spans="1:11" s="158" customFormat="1" ht="18">
      <c r="A323" s="187" t="s">
        <v>353</v>
      </c>
      <c r="B323" s="168"/>
      <c r="C323" s="203" t="s">
        <v>120</v>
      </c>
      <c r="D323" s="169" t="str">
        <f>DIG!E272</f>
        <v>EST</v>
      </c>
      <c r="E323" s="169">
        <f>DIG!F272</f>
        <v>30</v>
      </c>
      <c r="F323" s="170">
        <f>DIG!G272</f>
        <v>35</v>
      </c>
      <c r="G323" s="169">
        <f>DIG!H272</f>
        <v>35</v>
      </c>
      <c r="H323" s="170">
        <f>DIG!M272</f>
        <v>35</v>
      </c>
      <c r="I323" s="169">
        <f>DIG!K272</f>
        <v>0</v>
      </c>
      <c r="J323" s="171" t="str">
        <f>DIG!J272</f>
        <v>PR</v>
      </c>
      <c r="K323" s="157"/>
    </row>
    <row r="324" spans="1:11" s="158" customFormat="1" ht="20.25">
      <c r="A324" s="159" t="s">
        <v>354</v>
      </c>
      <c r="B324" s="175" t="s">
        <v>0</v>
      </c>
      <c r="C324" s="176"/>
      <c r="D324" s="162"/>
      <c r="E324" s="162"/>
      <c r="F324" s="163"/>
      <c r="G324" s="162"/>
      <c r="H324" s="163"/>
      <c r="I324" s="162"/>
      <c r="J324" s="199"/>
      <c r="K324" s="157"/>
    </row>
    <row r="325" spans="1:11" s="158" customFormat="1" ht="18">
      <c r="A325" s="172" t="s">
        <v>355</v>
      </c>
      <c r="B325" s="168"/>
      <c r="C325" s="177" t="s">
        <v>184</v>
      </c>
      <c r="D325" s="169" t="str">
        <f>DIG!E274</f>
        <v>AUS</v>
      </c>
      <c r="E325" s="169">
        <f>DIG!F274</f>
        <v>0</v>
      </c>
      <c r="F325" s="170">
        <f>DIG!G274</f>
        <v>0</v>
      </c>
      <c r="G325" s="169">
        <f>DIG!H274</f>
        <v>0</v>
      </c>
      <c r="H325" s="170">
        <f>DIG!M274</f>
        <v>0</v>
      </c>
      <c r="I325" s="169" t="str">
        <f>DIG!K274</f>
        <v>-</v>
      </c>
      <c r="J325" s="171" t="str">
        <f>DIG!J274</f>
        <v>PR</v>
      </c>
      <c r="K325" s="157"/>
    </row>
    <row r="326" spans="1:11" s="158" customFormat="1" ht="18">
      <c r="A326" s="172" t="s">
        <v>356</v>
      </c>
      <c r="B326" s="168"/>
      <c r="C326" s="177" t="s">
        <v>184</v>
      </c>
      <c r="D326" s="169" t="str">
        <f>DIG!E275</f>
        <v>EST</v>
      </c>
      <c r="E326" s="169">
        <f>DIG!F275</f>
        <v>32</v>
      </c>
      <c r="F326" s="170">
        <f>DIG!G275</f>
        <v>35</v>
      </c>
      <c r="G326" s="169">
        <f>DIG!H275</f>
        <v>35</v>
      </c>
      <c r="H326" s="170">
        <f>DIG!M275</f>
        <v>35</v>
      </c>
      <c r="I326" s="169">
        <f>DIG!K275</f>
        <v>0</v>
      </c>
      <c r="J326" s="171" t="str">
        <f>DIG!J275</f>
        <v>MG/PE/SP</v>
      </c>
      <c r="K326" s="157"/>
    </row>
    <row r="327" spans="1:11" s="158" customFormat="1" ht="18">
      <c r="A327" s="172" t="s">
        <v>358</v>
      </c>
      <c r="B327" s="168"/>
      <c r="C327" s="177" t="s">
        <v>184</v>
      </c>
      <c r="D327" s="169" t="str">
        <f>DIG!E276</f>
        <v>AUS</v>
      </c>
      <c r="E327" s="169">
        <f>DIG!F276</f>
        <v>0</v>
      </c>
      <c r="F327" s="170">
        <f>DIG!G276</f>
        <v>0</v>
      </c>
      <c r="G327" s="169">
        <f>DIG!H276</f>
        <v>0</v>
      </c>
      <c r="H327" s="170">
        <f>DIG!M276</f>
        <v>0</v>
      </c>
      <c r="I327" s="169" t="str">
        <f>DIG!K276</f>
        <v>-</v>
      </c>
      <c r="J327" s="171" t="str">
        <f>DIG!J276</f>
        <v>ARG HOI</v>
      </c>
      <c r="K327" s="157"/>
    </row>
    <row r="328" spans="1:11" s="158" customFormat="1" ht="20.25">
      <c r="A328" s="159" t="s">
        <v>360</v>
      </c>
      <c r="B328" s="175" t="s">
        <v>0</v>
      </c>
      <c r="C328" s="176"/>
      <c r="D328" s="162"/>
      <c r="E328" s="162"/>
      <c r="F328" s="163"/>
      <c r="G328" s="162"/>
      <c r="H328" s="170"/>
      <c r="I328" s="162"/>
      <c r="J328" s="199"/>
      <c r="K328" s="157"/>
    </row>
    <row r="329" spans="1:11" s="158" customFormat="1" ht="18">
      <c r="A329" s="190" t="s">
        <v>361</v>
      </c>
      <c r="B329" s="168" t="s">
        <v>362</v>
      </c>
      <c r="C329" s="177" t="s">
        <v>363</v>
      </c>
      <c r="D329" s="169" t="str">
        <f>DIG!E278</f>
        <v>AUS</v>
      </c>
      <c r="E329" s="169">
        <f>DIG!F278</f>
        <v>0</v>
      </c>
      <c r="F329" s="170">
        <f>DIG!G278</f>
        <v>0</v>
      </c>
      <c r="G329" s="169">
        <f>DIG!H278</f>
        <v>0</v>
      </c>
      <c r="H329" s="170">
        <f>DIG!M278</f>
        <v>0</v>
      </c>
      <c r="I329" s="169" t="str">
        <f>DIG!K278</f>
        <v>-</v>
      </c>
      <c r="J329" s="171" t="str">
        <f>DIG!J278</f>
        <v>PR</v>
      </c>
      <c r="K329" s="157"/>
    </row>
    <row r="330" spans="1:11" s="158" customFormat="1" ht="18">
      <c r="A330" s="190" t="s">
        <v>62</v>
      </c>
      <c r="B330" s="168" t="s">
        <v>362</v>
      </c>
      <c r="C330" s="177" t="s">
        <v>363</v>
      </c>
      <c r="D330" s="169" t="str">
        <f>DIG!E279</f>
        <v>EST</v>
      </c>
      <c r="E330" s="169">
        <f>DIG!F279</f>
        <v>3</v>
      </c>
      <c r="F330" s="170">
        <f>DIG!G279</f>
        <v>3</v>
      </c>
      <c r="G330" s="169">
        <f>DIG!H279</f>
        <v>3.5</v>
      </c>
      <c r="H330" s="170">
        <f>DIG!M279</f>
        <v>3</v>
      </c>
      <c r="I330" s="169">
        <f>DIG!K279</f>
        <v>0</v>
      </c>
      <c r="J330" s="171" t="str">
        <f>DIG!J279</f>
        <v>PR</v>
      </c>
      <c r="K330" s="157"/>
    </row>
    <row r="331" spans="1:11" s="158" customFormat="1" ht="18">
      <c r="A331" s="190" t="s">
        <v>62</v>
      </c>
      <c r="B331" s="168" t="s">
        <v>364</v>
      </c>
      <c r="C331" s="177" t="s">
        <v>16</v>
      </c>
      <c r="D331" s="169" t="str">
        <f>DIG!E280</f>
        <v>EST</v>
      </c>
      <c r="E331" s="169">
        <f>DIG!F280</f>
        <v>20</v>
      </c>
      <c r="F331" s="170">
        <f>DIG!G280</f>
        <v>23</v>
      </c>
      <c r="G331" s="169">
        <f>DIG!H280</f>
        <v>25</v>
      </c>
      <c r="H331" s="170">
        <f>DIG!M280</f>
        <v>23</v>
      </c>
      <c r="I331" s="169">
        <f>DIG!K280</f>
        <v>0</v>
      </c>
      <c r="J331" s="171" t="str">
        <f>DIG!J280</f>
        <v>PR/MG/SP</v>
      </c>
      <c r="K331" s="157"/>
    </row>
    <row r="332" spans="1:11" s="158" customFormat="1" ht="18">
      <c r="A332" s="190" t="s">
        <v>62</v>
      </c>
      <c r="B332" s="168" t="s">
        <v>365</v>
      </c>
      <c r="C332" s="177" t="s">
        <v>16</v>
      </c>
      <c r="D332" s="169" t="str">
        <f>DIG!E281</f>
        <v>EST</v>
      </c>
      <c r="E332" s="169">
        <f>DIG!F281</f>
        <v>20</v>
      </c>
      <c r="F332" s="170">
        <f>DIG!G281</f>
        <v>20</v>
      </c>
      <c r="G332" s="169">
        <f>DIG!H281</f>
        <v>22</v>
      </c>
      <c r="H332" s="170">
        <f>DIG!M281</f>
        <v>20</v>
      </c>
      <c r="I332" s="169">
        <f>DIG!K281</f>
        <v>0</v>
      </c>
      <c r="J332" s="171" t="str">
        <f>DIG!J281</f>
        <v>PR</v>
      </c>
      <c r="K332" s="157"/>
    </row>
    <row r="333" spans="1:11" s="158" customFormat="1" ht="18">
      <c r="A333" s="190" t="s">
        <v>62</v>
      </c>
      <c r="B333" s="168" t="s">
        <v>270</v>
      </c>
      <c r="C333" s="177" t="s">
        <v>16</v>
      </c>
      <c r="D333" s="169" t="str">
        <f>DIG!E282</f>
        <v>EST</v>
      </c>
      <c r="E333" s="169">
        <f>DIG!F282</f>
        <v>15</v>
      </c>
      <c r="F333" s="170">
        <f>DIG!G282</f>
        <v>15</v>
      </c>
      <c r="G333" s="169">
        <f>DIG!H282</f>
        <v>18</v>
      </c>
      <c r="H333" s="170">
        <f>DIG!M282</f>
        <v>15</v>
      </c>
      <c r="I333" s="169">
        <f>DIG!K282</f>
        <v>0</v>
      </c>
      <c r="J333" s="171" t="str">
        <f>DIG!J282</f>
        <v>PR</v>
      </c>
      <c r="K333" s="157"/>
    </row>
    <row r="334" spans="1:11" s="158" customFormat="1" ht="18">
      <c r="A334" s="190" t="s">
        <v>361</v>
      </c>
      <c r="B334" s="168" t="s">
        <v>364</v>
      </c>
      <c r="C334" s="177" t="s">
        <v>16</v>
      </c>
      <c r="D334" s="169" t="str">
        <f>DIG!E283</f>
        <v>EST</v>
      </c>
      <c r="E334" s="169">
        <f>DIG!F283</f>
        <v>28</v>
      </c>
      <c r="F334" s="170">
        <f>DIG!G283</f>
        <v>28</v>
      </c>
      <c r="G334" s="169">
        <f>DIG!H283</f>
        <v>30</v>
      </c>
      <c r="H334" s="170">
        <f>DIG!M283</f>
        <v>28</v>
      </c>
      <c r="I334" s="169">
        <f>DIG!K283</f>
        <v>0</v>
      </c>
      <c r="J334" s="171" t="str">
        <f>DIG!J283</f>
        <v>/PR/MGŚP</v>
      </c>
      <c r="K334" s="157"/>
    </row>
    <row r="335" spans="1:11" s="158" customFormat="1" ht="18">
      <c r="A335" s="190" t="s">
        <v>361</v>
      </c>
      <c r="B335" s="168" t="s">
        <v>365</v>
      </c>
      <c r="C335" s="177" t="s">
        <v>16</v>
      </c>
      <c r="D335" s="169" t="str">
        <f>DIG!E284</f>
        <v>EST</v>
      </c>
      <c r="E335" s="169">
        <f>DIG!F284</f>
        <v>22</v>
      </c>
      <c r="F335" s="170">
        <f>DIG!G284</f>
        <v>23</v>
      </c>
      <c r="G335" s="169">
        <f>DIG!H284</f>
        <v>25</v>
      </c>
      <c r="H335" s="170">
        <f>DIG!M284</f>
        <v>23</v>
      </c>
      <c r="I335" s="169">
        <f>DIG!K284</f>
        <v>0</v>
      </c>
      <c r="J335" s="171" t="str">
        <f>DIG!J284</f>
        <v>PR/SP/MG</v>
      </c>
      <c r="K335" s="157"/>
    </row>
    <row r="336" spans="1:11" s="158" customFormat="1" ht="18">
      <c r="A336" s="190" t="s">
        <v>361</v>
      </c>
      <c r="B336" s="168" t="s">
        <v>270</v>
      </c>
      <c r="C336" s="177" t="s">
        <v>16</v>
      </c>
      <c r="D336" s="169" t="str">
        <f>DIG!E285</f>
        <v>EST</v>
      </c>
      <c r="E336" s="169">
        <f>DIG!F285</f>
        <v>17</v>
      </c>
      <c r="F336" s="170">
        <f>DIG!G285</f>
        <v>17</v>
      </c>
      <c r="G336" s="169">
        <f>DIG!H285</f>
        <v>19</v>
      </c>
      <c r="H336" s="170">
        <f>DIG!M285</f>
        <v>17</v>
      </c>
      <c r="I336" s="169">
        <f>DIG!K285</f>
        <v>0</v>
      </c>
      <c r="J336" s="171" t="str">
        <f>DIG!J285</f>
        <v>PR/SP/MG</v>
      </c>
      <c r="K336" s="157"/>
    </row>
    <row r="337" spans="1:11" s="158" customFormat="1" ht="18">
      <c r="A337" s="257" t="s">
        <v>368</v>
      </c>
      <c r="B337" s="168" t="s">
        <v>362</v>
      </c>
      <c r="C337" s="177" t="s">
        <v>369</v>
      </c>
      <c r="D337" s="169" t="str">
        <f>DIG!E286</f>
        <v>AUS</v>
      </c>
      <c r="E337" s="169">
        <f>DIG!F286</f>
        <v>0</v>
      </c>
      <c r="F337" s="170">
        <f>DIG!G286</f>
        <v>0</v>
      </c>
      <c r="G337" s="169">
        <f>DIG!H286</f>
        <v>0</v>
      </c>
      <c r="H337" s="170">
        <f>DIG!M286</f>
        <v>0</v>
      </c>
      <c r="I337" s="169" t="str">
        <f>DIG!K286</f>
        <v>-</v>
      </c>
      <c r="J337" s="171" t="str">
        <f>DIG!J286</f>
        <v>PR</v>
      </c>
      <c r="K337" s="157"/>
    </row>
    <row r="338" spans="1:11" s="158" customFormat="1" ht="18">
      <c r="A338" s="257" t="s">
        <v>658</v>
      </c>
      <c r="B338" s="168" t="s">
        <v>45</v>
      </c>
      <c r="C338" s="177" t="s">
        <v>284</v>
      </c>
      <c r="D338" s="169" t="str">
        <f>DIG!E288</f>
        <v>EST</v>
      </c>
      <c r="E338" s="169">
        <f>DIG!F287</f>
        <v>40</v>
      </c>
      <c r="F338" s="170">
        <f>DIG!G287</f>
        <v>45</v>
      </c>
      <c r="G338" s="169">
        <f>DIG!H287</f>
        <v>45</v>
      </c>
      <c r="H338" s="170">
        <f>DIG!M287</f>
        <v>45</v>
      </c>
      <c r="I338" s="169">
        <f>DIG!K287</f>
        <v>0</v>
      </c>
      <c r="J338" s="171" t="str">
        <f>DIG!J288</f>
        <v>PR</v>
      </c>
      <c r="K338" s="157"/>
    </row>
    <row r="339" spans="1:11" s="158" customFormat="1" ht="18">
      <c r="A339" s="257" t="s">
        <v>658</v>
      </c>
      <c r="B339" s="168" t="s">
        <v>47</v>
      </c>
      <c r="C339" s="177" t="s">
        <v>284</v>
      </c>
      <c r="D339" s="169" t="str">
        <f>DIG!E289</f>
        <v>EST</v>
      </c>
      <c r="E339" s="169">
        <f>DIG!F288</f>
        <v>30</v>
      </c>
      <c r="F339" s="170">
        <f>DIG!G288</f>
        <v>35</v>
      </c>
      <c r="G339" s="169">
        <f>DIG!H288</f>
        <v>35</v>
      </c>
      <c r="H339" s="170">
        <f>DIG!M288</f>
        <v>35</v>
      </c>
      <c r="I339" s="169">
        <f>DIG!K288</f>
        <v>0</v>
      </c>
      <c r="J339" s="171" t="str">
        <f>DIG!J289</f>
        <v>SP</v>
      </c>
      <c r="K339" s="157"/>
    </row>
    <row r="340" spans="1:11" s="158" customFormat="1" ht="18">
      <c r="A340" s="257" t="s">
        <v>373</v>
      </c>
      <c r="B340" s="168" t="s">
        <v>362</v>
      </c>
      <c r="C340" s="177" t="s">
        <v>369</v>
      </c>
      <c r="D340" s="169" t="str">
        <f>DIG!E289</f>
        <v>EST</v>
      </c>
      <c r="E340" s="169">
        <f>DIG!F289</f>
        <v>9</v>
      </c>
      <c r="F340" s="170">
        <f>DIG!G289</f>
        <v>10</v>
      </c>
      <c r="G340" s="169">
        <f>DIG!H289</f>
        <v>10</v>
      </c>
      <c r="H340" s="170">
        <f>DIG!M289</f>
        <v>10</v>
      </c>
      <c r="I340" s="169">
        <f>DIG!K289</f>
        <v>0</v>
      </c>
      <c r="J340" s="171" t="str">
        <f>DIG!J289</f>
        <v>SP</v>
      </c>
      <c r="K340" s="157"/>
    </row>
    <row r="341" spans="1:11" s="158" customFormat="1" ht="18">
      <c r="A341" s="257" t="s">
        <v>374</v>
      </c>
      <c r="B341" s="168" t="s">
        <v>45</v>
      </c>
      <c r="C341" s="203" t="s">
        <v>120</v>
      </c>
      <c r="D341" s="169" t="str">
        <f>DIG!E290</f>
        <v>EST</v>
      </c>
      <c r="E341" s="169">
        <f>DIG!F290</f>
        <v>30</v>
      </c>
      <c r="F341" s="170">
        <f>DIG!G290</f>
        <v>35</v>
      </c>
      <c r="G341" s="169">
        <f>DIG!H290</f>
        <v>35</v>
      </c>
      <c r="H341" s="170">
        <f>DIG!M290</f>
        <v>35</v>
      </c>
      <c r="I341" s="169">
        <f>DIG!K290</f>
        <v>0</v>
      </c>
      <c r="J341" s="171" t="str">
        <f>DIG!J290</f>
        <v>PR/SP</v>
      </c>
      <c r="K341" s="157"/>
    </row>
    <row r="342" spans="1:11" s="158" customFormat="1" ht="18">
      <c r="A342" s="257" t="s">
        <v>374</v>
      </c>
      <c r="B342" s="168" t="s">
        <v>47</v>
      </c>
      <c r="C342" s="203" t="s">
        <v>120</v>
      </c>
      <c r="D342" s="169" t="str">
        <f>DIG!E291</f>
        <v>EST</v>
      </c>
      <c r="E342" s="169">
        <f>DIG!F291</f>
        <v>20</v>
      </c>
      <c r="F342" s="170">
        <f>DIG!G291</f>
        <v>25</v>
      </c>
      <c r="G342" s="169">
        <f>DIG!H291</f>
        <v>25</v>
      </c>
      <c r="H342" s="170">
        <f>DIG!M291</f>
        <v>25</v>
      </c>
      <c r="I342" s="169">
        <f>DIG!K291</f>
        <v>0</v>
      </c>
      <c r="J342" s="171" t="str">
        <f>DIG!J291</f>
        <v>PR</v>
      </c>
      <c r="K342" s="157"/>
    </row>
    <row r="343" spans="1:11" s="158" customFormat="1" ht="18">
      <c r="A343" s="257" t="s">
        <v>375</v>
      </c>
      <c r="B343" s="168" t="s">
        <v>362</v>
      </c>
      <c r="C343" s="177" t="s">
        <v>376</v>
      </c>
      <c r="D343" s="169" t="str">
        <f>DIG!E292</f>
        <v>EST</v>
      </c>
      <c r="E343" s="169">
        <f>DIG!F292</f>
        <v>3</v>
      </c>
      <c r="F343" s="170">
        <f>DIG!G292</f>
        <v>3</v>
      </c>
      <c r="G343" s="169">
        <f>DIG!H292</f>
        <v>4</v>
      </c>
      <c r="H343" s="170">
        <f>DIG!M292</f>
        <v>3</v>
      </c>
      <c r="I343" s="169">
        <f>DIG!K292</f>
        <v>0</v>
      </c>
      <c r="J343" s="171" t="str">
        <f>DIG!J292</f>
        <v>PR</v>
      </c>
      <c r="K343" s="157"/>
    </row>
    <row r="344" spans="1:11" s="158" customFormat="1" ht="18">
      <c r="A344" s="257" t="s">
        <v>659</v>
      </c>
      <c r="B344" s="168" t="s">
        <v>660</v>
      </c>
      <c r="C344" s="177" t="s">
        <v>661</v>
      </c>
      <c r="D344" s="169" t="str">
        <f>DIG!E293</f>
        <v>EST</v>
      </c>
      <c r="E344" s="169">
        <f>DIG!F293</f>
        <v>12</v>
      </c>
      <c r="F344" s="170">
        <f>DIG!G293</f>
        <v>18</v>
      </c>
      <c r="G344" s="169" t="str">
        <f>DIG!H293</f>
        <v>20.00</v>
      </c>
      <c r="H344" s="170">
        <f>DIG!M293</f>
        <v>18</v>
      </c>
      <c r="I344" s="169">
        <f>DIG!K293</f>
        <v>0</v>
      </c>
      <c r="J344" s="171" t="str">
        <f>DIG!J294</f>
        <v>PR</v>
      </c>
      <c r="K344" s="157"/>
    </row>
    <row r="345" spans="1:11" s="158" customFormat="1" ht="18">
      <c r="A345" s="257" t="s">
        <v>662</v>
      </c>
      <c r="B345" s="168" t="s">
        <v>660</v>
      </c>
      <c r="C345" s="177" t="s">
        <v>663</v>
      </c>
      <c r="D345" s="169" t="str">
        <f>DIG!E294</f>
        <v>EST</v>
      </c>
      <c r="E345" s="169">
        <f>DIG!F294</f>
        <v>10</v>
      </c>
      <c r="F345" s="170">
        <f>DIG!G294</f>
        <v>15</v>
      </c>
      <c r="G345" s="169">
        <f>DIG!H294</f>
        <v>12</v>
      </c>
      <c r="H345" s="170">
        <f>DIG!M294</f>
        <v>15</v>
      </c>
      <c r="I345" s="169">
        <v>0</v>
      </c>
      <c r="J345" s="171" t="s">
        <v>78</v>
      </c>
      <c r="K345" s="157"/>
    </row>
    <row r="346" spans="1:11" s="158" customFormat="1" ht="24.75">
      <c r="A346" s="258" t="s">
        <v>382</v>
      </c>
      <c r="B346" s="175"/>
      <c r="C346" s="259"/>
      <c r="D346" s="162"/>
      <c r="E346" s="169"/>
      <c r="F346" s="163"/>
      <c r="G346" s="162"/>
      <c r="H346" s="163"/>
      <c r="I346" s="162"/>
      <c r="J346" s="199"/>
      <c r="K346" s="157"/>
    </row>
    <row r="347" spans="1:11" s="158" customFormat="1" ht="20.25">
      <c r="A347" s="257" t="s">
        <v>383</v>
      </c>
      <c r="B347" s="168" t="s">
        <v>362</v>
      </c>
      <c r="C347" s="177" t="s">
        <v>384</v>
      </c>
      <c r="D347" s="169" t="str">
        <f>DIG!E296</f>
        <v>EST</v>
      </c>
      <c r="E347" s="169">
        <f>DIG!F296</f>
        <v>1</v>
      </c>
      <c r="F347" s="170">
        <f>DIG!G296</f>
        <v>1.5</v>
      </c>
      <c r="G347" s="169">
        <f>DIG!H296</f>
        <v>1.5</v>
      </c>
      <c r="H347" s="170">
        <f>DIG!M296</f>
        <v>1.5</v>
      </c>
      <c r="I347" s="206">
        <f>DIG!K296</f>
        <v>0</v>
      </c>
      <c r="J347" s="171" t="str">
        <f>DIG!J296</f>
        <v>PR</v>
      </c>
      <c r="K347" s="157"/>
    </row>
    <row r="348" spans="1:11" s="158" customFormat="1" ht="20.25">
      <c r="A348" s="159" t="s">
        <v>385</v>
      </c>
      <c r="B348" s="175" t="s">
        <v>0</v>
      </c>
      <c r="C348" s="176"/>
      <c r="D348" s="162"/>
      <c r="E348" s="169"/>
      <c r="F348" s="163"/>
      <c r="G348" s="162"/>
      <c r="H348" s="163"/>
      <c r="I348" s="162"/>
      <c r="J348" s="199"/>
      <c r="K348" s="157"/>
    </row>
    <row r="349" spans="1:11" s="158" customFormat="1" ht="18">
      <c r="A349" s="257" t="s">
        <v>386</v>
      </c>
      <c r="B349" s="168" t="s">
        <v>387</v>
      </c>
      <c r="C349" s="177" t="s">
        <v>388</v>
      </c>
      <c r="D349" s="169" t="str">
        <f>DIG!E298</f>
        <v>EST</v>
      </c>
      <c r="E349" s="169">
        <f>DIG!F298</f>
        <v>30</v>
      </c>
      <c r="F349" s="170">
        <f>DIG!G298</f>
        <v>40</v>
      </c>
      <c r="G349" s="169">
        <f>DIG!H298</f>
        <v>40</v>
      </c>
      <c r="H349" s="170">
        <f>DIG!M298</f>
        <v>40</v>
      </c>
      <c r="I349" s="169">
        <f>DIG!K298</f>
        <v>0</v>
      </c>
      <c r="J349" s="171" t="str">
        <f>DIG!J298</f>
        <v>SP</v>
      </c>
      <c r="K349" s="157"/>
    </row>
    <row r="350" spans="1:11" s="158" customFormat="1" ht="18">
      <c r="A350" s="257" t="s">
        <v>386</v>
      </c>
      <c r="B350" s="168" t="s">
        <v>371</v>
      </c>
      <c r="C350" s="177" t="s">
        <v>389</v>
      </c>
      <c r="D350" s="169" t="str">
        <f>DIG!E299</f>
        <v>AUS</v>
      </c>
      <c r="E350" s="169">
        <f>DIG!F299</f>
        <v>0</v>
      </c>
      <c r="F350" s="170">
        <f>DIG!G299</f>
        <v>0</v>
      </c>
      <c r="G350" s="169">
        <f>DIG!H299</f>
        <v>0</v>
      </c>
      <c r="H350" s="170">
        <f>DIG!M299</f>
        <v>0</v>
      </c>
      <c r="I350" s="169" t="str">
        <f>DIG!K299</f>
        <v>-</v>
      </c>
      <c r="J350" s="171" t="str">
        <f>DIG!J299</f>
        <v>PR</v>
      </c>
      <c r="K350" s="157"/>
    </row>
    <row r="351" spans="1:11" s="158" customFormat="1" ht="20.25">
      <c r="A351" s="159" t="s">
        <v>390</v>
      </c>
      <c r="B351" s="175" t="s">
        <v>0</v>
      </c>
      <c r="C351" s="176"/>
      <c r="D351" s="162"/>
      <c r="E351" s="162"/>
      <c r="F351" s="163"/>
      <c r="G351" s="162"/>
      <c r="H351" s="163"/>
      <c r="I351" s="162"/>
      <c r="J351" s="199"/>
      <c r="K351" s="157"/>
    </row>
    <row r="352" spans="1:11" s="158" customFormat="1" ht="18">
      <c r="A352" s="190" t="s">
        <v>391</v>
      </c>
      <c r="B352" s="168" t="s">
        <v>392</v>
      </c>
      <c r="C352" s="177" t="s">
        <v>393</v>
      </c>
      <c r="D352" s="169" t="str">
        <f>DIG!E301</f>
        <v>FRA</v>
      </c>
      <c r="E352" s="169">
        <f>DIG!F301</f>
        <v>15</v>
      </c>
      <c r="F352" s="170">
        <f>DIG!G301</f>
        <v>15</v>
      </c>
      <c r="G352" s="169">
        <f>DIG!H301</f>
        <v>18</v>
      </c>
      <c r="H352" s="170">
        <f>DIG!M301</f>
        <v>18</v>
      </c>
      <c r="I352" s="169">
        <f>DIG!K301</f>
        <v>-16.66666666666667</v>
      </c>
      <c r="J352" s="171" t="s">
        <v>78</v>
      </c>
      <c r="K352" s="157"/>
    </row>
    <row r="353" spans="1:11" s="158" customFormat="1" ht="18">
      <c r="A353" s="190" t="s">
        <v>391</v>
      </c>
      <c r="B353" s="168" t="s">
        <v>395</v>
      </c>
      <c r="C353" s="177" t="s">
        <v>396</v>
      </c>
      <c r="D353" s="169" t="str">
        <f>DIG!E302</f>
        <v>FRA</v>
      </c>
      <c r="E353" s="169">
        <f>DIG!F302</f>
        <v>12</v>
      </c>
      <c r="F353" s="170">
        <f>DIG!G302</f>
        <v>12</v>
      </c>
      <c r="G353" s="169">
        <f>DIG!H302</f>
        <v>15</v>
      </c>
      <c r="H353" s="170">
        <f>DIG!M302</f>
        <v>15</v>
      </c>
      <c r="I353" s="169">
        <f>DIG!K302</f>
        <v>-20</v>
      </c>
      <c r="J353" s="171" t="str">
        <f>DIG!J302</f>
        <v>PR/RS</v>
      </c>
      <c r="K353" s="157"/>
    </row>
    <row r="354" spans="1:11" s="158" customFormat="1" ht="18">
      <c r="A354" s="190" t="s">
        <v>397</v>
      </c>
      <c r="B354" s="168" t="s">
        <v>392</v>
      </c>
      <c r="C354" s="177" t="s">
        <v>398</v>
      </c>
      <c r="D354" s="169" t="str">
        <f>DIG!E303</f>
        <v>FRA</v>
      </c>
      <c r="E354" s="169">
        <f>DIG!F303</f>
        <v>15</v>
      </c>
      <c r="F354" s="170">
        <f>DIG!G303</f>
        <v>15</v>
      </c>
      <c r="G354" s="169">
        <f>DIG!H303</f>
        <v>18</v>
      </c>
      <c r="H354" s="170">
        <f>DIG!M303</f>
        <v>18</v>
      </c>
      <c r="I354" s="169">
        <f>DIG!K303</f>
        <v>-16.66666666666667</v>
      </c>
      <c r="J354" s="171" t="str">
        <f>DIG!J303</f>
        <v>PR/RS</v>
      </c>
      <c r="K354" s="157"/>
    </row>
    <row r="355" spans="1:11" s="158" customFormat="1" ht="18">
      <c r="A355" s="257" t="s">
        <v>399</v>
      </c>
      <c r="B355" s="168" t="s">
        <v>392</v>
      </c>
      <c r="C355" s="177" t="s">
        <v>393</v>
      </c>
      <c r="D355" s="169" t="str">
        <f>DIG!E304</f>
        <v>FRA</v>
      </c>
      <c r="E355" s="169">
        <f>DIG!F304</f>
        <v>15</v>
      </c>
      <c r="F355" s="170">
        <f>DIG!G304</f>
        <v>15</v>
      </c>
      <c r="G355" s="169" t="str">
        <f>DIG!H304</f>
        <v>20.00</v>
      </c>
      <c r="H355" s="170">
        <f>DIG!M304</f>
        <v>18</v>
      </c>
      <c r="I355" s="169">
        <f>DIG!K304</f>
        <v>-16.66666666666667</v>
      </c>
      <c r="J355" s="171" t="str">
        <f>DIG!J304</f>
        <v>PR/RS</v>
      </c>
      <c r="K355" s="157"/>
    </row>
    <row r="356" spans="1:11" s="158" customFormat="1" ht="18">
      <c r="A356" s="257" t="s">
        <v>400</v>
      </c>
      <c r="B356" s="168" t="s">
        <v>371</v>
      </c>
      <c r="C356" s="177" t="s">
        <v>251</v>
      </c>
      <c r="D356" s="169" t="str">
        <f>DIG!E305</f>
        <v>EST</v>
      </c>
      <c r="E356" s="169">
        <f>DIG!F305</f>
        <v>70</v>
      </c>
      <c r="F356" s="170">
        <f>DIG!G305</f>
        <v>75</v>
      </c>
      <c r="G356" s="169">
        <f>DIG!H305</f>
        <v>80</v>
      </c>
      <c r="H356" s="170">
        <f>DIG!M305</f>
        <v>75</v>
      </c>
      <c r="I356" s="169">
        <f>DIG!K305</f>
        <v>0</v>
      </c>
      <c r="J356" s="171" t="str">
        <f>DIG!J305</f>
        <v>SP</v>
      </c>
      <c r="K356" s="157"/>
    </row>
    <row r="357" spans="1:11" s="158" customFormat="1" ht="18">
      <c r="A357" s="257" t="s">
        <v>401</v>
      </c>
      <c r="B357" s="168" t="s">
        <v>362</v>
      </c>
      <c r="C357" s="177" t="s">
        <v>402</v>
      </c>
      <c r="D357" s="169" t="str">
        <f>DIG!E306</f>
        <v>EST</v>
      </c>
      <c r="E357" s="169">
        <f>DIG!F306</f>
        <v>0.8</v>
      </c>
      <c r="F357" s="170">
        <f>DIG!G306</f>
        <v>1</v>
      </c>
      <c r="G357" s="169">
        <f>DIG!H306</f>
        <v>1</v>
      </c>
      <c r="H357" s="170">
        <f>DIG!M306</f>
        <v>1</v>
      </c>
      <c r="I357" s="169">
        <f>DIG!K306</f>
        <v>0</v>
      </c>
      <c r="J357" s="171" t="str">
        <f>DIG!J306</f>
        <v>PR</v>
      </c>
      <c r="K357" s="157"/>
    </row>
    <row r="358" spans="1:11" s="158" customFormat="1" ht="18">
      <c r="A358" s="257" t="s">
        <v>403</v>
      </c>
      <c r="B358" s="168" t="s">
        <v>362</v>
      </c>
      <c r="C358" s="177" t="s">
        <v>402</v>
      </c>
      <c r="D358" s="169" t="str">
        <f>DIG!E307</f>
        <v>EST</v>
      </c>
      <c r="E358" s="169">
        <f>DIG!F307</f>
        <v>0.8</v>
      </c>
      <c r="F358" s="170">
        <f>DIG!G307</f>
        <v>1</v>
      </c>
      <c r="G358" s="169">
        <f>DIG!H307</f>
        <v>1</v>
      </c>
      <c r="H358" s="170">
        <f>DIG!M307</f>
        <v>1</v>
      </c>
      <c r="I358" s="169">
        <f>DIG!K307</f>
        <v>0</v>
      </c>
      <c r="J358" s="171" t="str">
        <f>DIG!J307</f>
        <v>PR/SP</v>
      </c>
      <c r="K358" s="157"/>
    </row>
    <row r="359" spans="1:11" s="158" customFormat="1" ht="18">
      <c r="A359" s="257" t="s">
        <v>404</v>
      </c>
      <c r="B359" s="168" t="s">
        <v>405</v>
      </c>
      <c r="C359" s="177" t="s">
        <v>406</v>
      </c>
      <c r="D359" s="169" t="str">
        <f>DIG!E308</f>
        <v>EST</v>
      </c>
      <c r="E359" s="169">
        <f>DIG!F308</f>
        <v>2</v>
      </c>
      <c r="F359" s="170">
        <f>DIG!G308</f>
        <v>2</v>
      </c>
      <c r="G359" s="169">
        <f>DIG!H308</f>
        <v>2.5</v>
      </c>
      <c r="H359" s="170">
        <f>DIG!M308</f>
        <v>2</v>
      </c>
      <c r="I359" s="169">
        <f>DIG!K308</f>
        <v>0</v>
      </c>
      <c r="J359" s="171" t="str">
        <f>DIG!J308</f>
        <v>PR/SP</v>
      </c>
      <c r="K359" s="157"/>
    </row>
    <row r="360" spans="1:11" s="158" customFormat="1" ht="18">
      <c r="A360" s="257" t="s">
        <v>407</v>
      </c>
      <c r="B360" s="168" t="s">
        <v>362</v>
      </c>
      <c r="C360" s="177" t="s">
        <v>408</v>
      </c>
      <c r="D360" s="169" t="str">
        <f>DIG!E309</f>
        <v>EST</v>
      </c>
      <c r="E360" s="169">
        <f>DIG!F309</f>
        <v>3</v>
      </c>
      <c r="F360" s="170">
        <f>DIG!G309</f>
        <v>3</v>
      </c>
      <c r="G360" s="169">
        <f>DIG!H309</f>
        <v>4</v>
      </c>
      <c r="H360" s="170">
        <f>DIG!M309</f>
        <v>3</v>
      </c>
      <c r="I360" s="169">
        <f>DIG!K309</f>
        <v>0</v>
      </c>
      <c r="J360" s="171" t="str">
        <f>DIG!J309</f>
        <v>PR</v>
      </c>
      <c r="K360" s="157"/>
    </row>
    <row r="361" spans="1:11" s="158" customFormat="1" ht="18">
      <c r="A361" s="257" t="s">
        <v>664</v>
      </c>
      <c r="B361" s="168" t="s">
        <v>362</v>
      </c>
      <c r="C361" s="177" t="s">
        <v>410</v>
      </c>
      <c r="D361" s="169" t="str">
        <f>DIG!E310</f>
        <v>EST</v>
      </c>
      <c r="E361" s="169">
        <f>DIG!F310</f>
        <v>0.5</v>
      </c>
      <c r="F361" s="170">
        <f>DIG!G310</f>
        <v>0.9</v>
      </c>
      <c r="G361" s="169">
        <f>DIG!H310</f>
        <v>0.9</v>
      </c>
      <c r="H361" s="170">
        <f>DIG!M310</f>
        <v>0.9</v>
      </c>
      <c r="I361" s="169">
        <f>DIG!K310</f>
        <v>0</v>
      </c>
      <c r="J361" s="171" t="str">
        <f>DIG!J310</f>
        <v>PR</v>
      </c>
      <c r="K361" s="157"/>
    </row>
    <row r="362" spans="1:11" s="158" customFormat="1" ht="18">
      <c r="A362" s="257" t="s">
        <v>665</v>
      </c>
      <c r="B362" s="168" t="s">
        <v>362</v>
      </c>
      <c r="C362" s="177" t="s">
        <v>410</v>
      </c>
      <c r="D362" s="169" t="str">
        <f>DIG!E311</f>
        <v>FRA</v>
      </c>
      <c r="E362" s="169">
        <f>DIG!F311</f>
        <v>0.7</v>
      </c>
      <c r="F362" s="170">
        <f>DIG!G311</f>
        <v>0.8</v>
      </c>
      <c r="G362" s="169">
        <f>DIG!H311</f>
        <v>1</v>
      </c>
      <c r="H362" s="170">
        <f>DIG!M311</f>
        <v>0.9</v>
      </c>
      <c r="I362" s="169">
        <f>DIG!K311</f>
        <v>-11.111111111111114</v>
      </c>
      <c r="J362" s="171" t="str">
        <f>DIG!J311</f>
        <v>PR</v>
      </c>
      <c r="K362" s="157"/>
    </row>
    <row r="363" spans="1:11" s="158" customFormat="1" ht="18">
      <c r="A363" s="257" t="s">
        <v>412</v>
      </c>
      <c r="B363" s="168" t="s">
        <v>362</v>
      </c>
      <c r="C363" s="177" t="s">
        <v>410</v>
      </c>
      <c r="D363" s="169" t="str">
        <f>DIG!E312</f>
        <v>EST</v>
      </c>
      <c r="E363" s="169">
        <f>DIG!F312</f>
        <v>9</v>
      </c>
      <c r="F363" s="170">
        <f>DIG!G312</f>
        <v>10</v>
      </c>
      <c r="G363" s="169">
        <f>DIG!H312</f>
        <v>10</v>
      </c>
      <c r="H363" s="170">
        <f>DIG!M312</f>
        <v>10</v>
      </c>
      <c r="I363" s="169">
        <f>DIG!K312</f>
        <v>0</v>
      </c>
      <c r="J363" s="171" t="str">
        <f>DIG!J312</f>
        <v>SP</v>
      </c>
      <c r="K363" s="157"/>
    </row>
    <row r="364" spans="1:11" s="158" customFormat="1" ht="18">
      <c r="A364" s="257" t="s">
        <v>413</v>
      </c>
      <c r="B364" s="168" t="s">
        <v>362</v>
      </c>
      <c r="C364" s="177" t="s">
        <v>414</v>
      </c>
      <c r="D364" s="169" t="str">
        <f>DIG!E313</f>
        <v>AUS</v>
      </c>
      <c r="E364" s="169">
        <f>DIG!F313</f>
        <v>0</v>
      </c>
      <c r="F364" s="170">
        <f>DIG!G313</f>
        <v>0</v>
      </c>
      <c r="G364" s="169">
        <f>DIG!H313</f>
        <v>0</v>
      </c>
      <c r="H364" s="170">
        <f>DIG!M313</f>
        <v>0</v>
      </c>
      <c r="I364" s="169" t="str">
        <f>DIG!K313</f>
        <v>-</v>
      </c>
      <c r="J364" s="171" t="str">
        <f>DIG!J313</f>
        <v>SP/PR</v>
      </c>
      <c r="K364" s="157"/>
    </row>
    <row r="365" spans="1:11" s="158" customFormat="1" ht="18">
      <c r="A365" s="257" t="s">
        <v>666</v>
      </c>
      <c r="B365" s="168" t="s">
        <v>416</v>
      </c>
      <c r="C365" s="177" t="s">
        <v>417</v>
      </c>
      <c r="D365" s="169" t="str">
        <f>DIG!E314</f>
        <v>EST</v>
      </c>
      <c r="E365" s="169">
        <f>DIG!F314</f>
        <v>2</v>
      </c>
      <c r="F365" s="170">
        <f>DIG!G314</f>
        <v>2.5</v>
      </c>
      <c r="G365" s="169">
        <f>DIG!H314</f>
        <v>2.5</v>
      </c>
      <c r="H365" s="170">
        <f>DIG!M314</f>
        <v>2.5</v>
      </c>
      <c r="I365" s="169">
        <f>DIG!K314</f>
        <v>0</v>
      </c>
      <c r="J365" s="171" t="str">
        <f>DIG!J314</f>
        <v>PR/SP</v>
      </c>
      <c r="K365" s="157"/>
    </row>
    <row r="366" spans="1:11" s="158" customFormat="1" ht="18">
      <c r="A366" s="257" t="s">
        <v>418</v>
      </c>
      <c r="B366" s="168" t="s">
        <v>419</v>
      </c>
      <c r="C366" s="177" t="s">
        <v>420</v>
      </c>
      <c r="D366" s="169" t="str">
        <f>DIG!E315</f>
        <v>EST</v>
      </c>
      <c r="E366" s="169">
        <f>DIG!F315</f>
        <v>75</v>
      </c>
      <c r="F366" s="170">
        <f>DIG!G315</f>
        <v>80</v>
      </c>
      <c r="G366" s="169">
        <f>DIG!H315</f>
        <v>80</v>
      </c>
      <c r="H366" s="170">
        <f>DIG!M315</f>
        <v>80</v>
      </c>
      <c r="I366" s="169">
        <f>DIG!K315</f>
        <v>0</v>
      </c>
      <c r="J366" s="171" t="str">
        <f>DIG!J315</f>
        <v>SP</v>
      </c>
      <c r="K366" s="157"/>
    </row>
    <row r="367" spans="1:11" s="158" customFormat="1" ht="18">
      <c r="A367" s="257" t="s">
        <v>421</v>
      </c>
      <c r="B367" s="168" t="s">
        <v>362</v>
      </c>
      <c r="C367" s="177" t="s">
        <v>422</v>
      </c>
      <c r="D367" s="169" t="str">
        <f>DIG!E316</f>
        <v>FRA</v>
      </c>
      <c r="E367" s="169">
        <f>DIG!F316</f>
        <v>2</v>
      </c>
      <c r="F367" s="170">
        <f>DIG!G316</f>
        <v>2</v>
      </c>
      <c r="G367" s="169">
        <f>DIG!H316</f>
        <v>2.5</v>
      </c>
      <c r="H367" s="170">
        <f>DIG!M316</f>
        <v>2.3</v>
      </c>
      <c r="I367" s="169">
        <f>DIG!K316</f>
        <v>-13.043478260869563</v>
      </c>
      <c r="J367" s="171" t="str">
        <f>DIG!J316</f>
        <v>PR</v>
      </c>
      <c r="K367" s="157"/>
    </row>
    <row r="368" spans="1:11" s="158" customFormat="1" ht="20.25">
      <c r="A368" s="159" t="s">
        <v>423</v>
      </c>
      <c r="B368" s="175" t="s">
        <v>0</v>
      </c>
      <c r="C368" s="176"/>
      <c r="D368" s="162"/>
      <c r="E368" s="162"/>
      <c r="F368" s="163"/>
      <c r="G368" s="162"/>
      <c r="H368" s="163"/>
      <c r="I368" s="162"/>
      <c r="J368" s="199"/>
      <c r="K368" s="157"/>
    </row>
    <row r="369" spans="1:11" s="158" customFormat="1" ht="18">
      <c r="A369" s="190" t="s">
        <v>424</v>
      </c>
      <c r="B369" s="168" t="s">
        <v>425</v>
      </c>
      <c r="C369" s="177" t="s">
        <v>426</v>
      </c>
      <c r="D369" s="169" t="str">
        <f>DIG!E318</f>
        <v>EST</v>
      </c>
      <c r="E369" s="169">
        <f>DIG!F318</f>
        <v>20</v>
      </c>
      <c r="F369" s="170">
        <f>DIG!G318</f>
        <v>23</v>
      </c>
      <c r="G369" s="169">
        <f>DIG!H318</f>
        <v>25</v>
      </c>
      <c r="H369" s="170">
        <f>DIG!M318</f>
        <v>23</v>
      </c>
      <c r="I369" s="169">
        <f>DIG!K318</f>
        <v>0</v>
      </c>
      <c r="J369" s="171" t="str">
        <f>DIG!J318</f>
        <v>SP</v>
      </c>
      <c r="K369" s="157"/>
    </row>
    <row r="370" spans="1:11" s="158" customFormat="1" ht="18">
      <c r="A370" s="190" t="s">
        <v>424</v>
      </c>
      <c r="B370" s="168" t="s">
        <v>405</v>
      </c>
      <c r="C370" s="177" t="s">
        <v>667</v>
      </c>
      <c r="D370" s="169" t="str">
        <f>DIG!E319</f>
        <v>EST</v>
      </c>
      <c r="E370" s="169">
        <f>DIG!F319</f>
        <v>3</v>
      </c>
      <c r="F370" s="170">
        <f>DIG!G319</f>
        <v>3</v>
      </c>
      <c r="G370" s="169">
        <f>DIG!H319</f>
        <v>3.2</v>
      </c>
      <c r="H370" s="170">
        <f>DIG!M319</f>
        <v>3</v>
      </c>
      <c r="I370" s="169">
        <f>DIG!K319</f>
        <v>0</v>
      </c>
      <c r="J370" s="171" t="str">
        <f>DIG!J319</f>
        <v>PR/SP</v>
      </c>
      <c r="K370" s="157"/>
    </row>
    <row r="371" spans="1:11" s="158" customFormat="1" ht="18">
      <c r="A371" s="190" t="s">
        <v>428</v>
      </c>
      <c r="B371" s="168" t="s">
        <v>405</v>
      </c>
      <c r="C371" s="177" t="s">
        <v>668</v>
      </c>
      <c r="D371" s="169" t="str">
        <f>DIG!E320</f>
        <v>EST</v>
      </c>
      <c r="E371" s="169">
        <f>DIG!F320</f>
        <v>7</v>
      </c>
      <c r="F371" s="170">
        <f>DIG!G320</f>
        <v>8</v>
      </c>
      <c r="G371" s="169">
        <v>8</v>
      </c>
      <c r="H371" s="170">
        <f>DIG!M320</f>
        <v>8</v>
      </c>
      <c r="I371" s="169">
        <f>DIG!K320</f>
        <v>0</v>
      </c>
      <c r="J371" s="171" t="str">
        <f>DIG!J320</f>
        <v>PR/SP</v>
      </c>
      <c r="K371" s="157"/>
    </row>
    <row r="372" spans="1:11" s="158" customFormat="1" ht="20.25">
      <c r="A372" s="159" t="s">
        <v>430</v>
      </c>
      <c r="B372" s="175" t="s">
        <v>0</v>
      </c>
      <c r="C372" s="176"/>
      <c r="D372" s="162"/>
      <c r="E372" s="162"/>
      <c r="F372" s="163"/>
      <c r="G372" s="162"/>
      <c r="H372" s="163"/>
      <c r="I372" s="162"/>
      <c r="J372" s="199"/>
      <c r="K372" s="157"/>
    </row>
    <row r="373" spans="1:11" s="158" customFormat="1" ht="18">
      <c r="A373" s="190" t="s">
        <v>669</v>
      </c>
      <c r="B373" s="168" t="s">
        <v>432</v>
      </c>
      <c r="C373" s="177" t="s">
        <v>433</v>
      </c>
      <c r="D373" s="169" t="str">
        <f>DIG!E322</f>
        <v>EST</v>
      </c>
      <c r="E373" s="169">
        <f>DIG!F322</f>
        <v>12</v>
      </c>
      <c r="F373" s="170">
        <f>DIG!G322</f>
        <v>12</v>
      </c>
      <c r="G373" s="169">
        <f>DIG!H322</f>
        <v>15</v>
      </c>
      <c r="H373" s="170">
        <f>DIG!M322</f>
        <v>12</v>
      </c>
      <c r="I373" s="169">
        <f>DIG!K322</f>
        <v>0</v>
      </c>
      <c r="J373" s="171" t="str">
        <f>DIG!J322</f>
        <v>PR</v>
      </c>
      <c r="K373" s="157"/>
    </row>
    <row r="374" spans="1:11" s="158" customFormat="1" ht="18">
      <c r="A374" s="190" t="s">
        <v>670</v>
      </c>
      <c r="B374" s="168" t="s">
        <v>671</v>
      </c>
      <c r="C374" s="177" t="s">
        <v>433</v>
      </c>
      <c r="D374" s="169" t="str">
        <f>DIG!E323</f>
        <v>FIR</v>
      </c>
      <c r="E374" s="169">
        <f>DIG!F323</f>
        <v>12</v>
      </c>
      <c r="F374" s="170">
        <f>DIG!G323</f>
        <v>15</v>
      </c>
      <c r="G374" s="169">
        <f>DIG!H323</f>
        <v>18</v>
      </c>
      <c r="H374" s="170">
        <f>DIG!M323</f>
        <v>12</v>
      </c>
      <c r="I374" s="169">
        <f>DIG!K323</f>
        <v>25</v>
      </c>
      <c r="J374" s="171" t="str">
        <f>DIG!J323</f>
        <v>PR</v>
      </c>
      <c r="K374" s="157"/>
    </row>
    <row r="375" spans="1:11" s="158" customFormat="1" ht="18">
      <c r="A375" s="190" t="s">
        <v>672</v>
      </c>
      <c r="B375" s="168" t="s">
        <v>62</v>
      </c>
      <c r="C375" s="177" t="s">
        <v>433</v>
      </c>
      <c r="D375" s="169" t="str">
        <f>DIG!E324</f>
        <v>EST</v>
      </c>
      <c r="E375" s="169">
        <f>DIG!F324</f>
        <v>8</v>
      </c>
      <c r="F375" s="170">
        <f>DIG!G324</f>
        <v>8</v>
      </c>
      <c r="G375" s="169">
        <f>DIG!H324</f>
        <v>10</v>
      </c>
      <c r="H375" s="170">
        <f>DIG!M324</f>
        <v>8</v>
      </c>
      <c r="I375" s="169">
        <f>DIG!K324</f>
        <v>0</v>
      </c>
      <c r="J375" s="171" t="str">
        <f>DIG!J324</f>
        <v>PR</v>
      </c>
      <c r="K375" s="157"/>
    </row>
    <row r="376" spans="1:11" s="158" customFormat="1" ht="18">
      <c r="A376" s="190" t="s">
        <v>673</v>
      </c>
      <c r="B376" s="168" t="s">
        <v>416</v>
      </c>
      <c r="C376" s="177" t="s">
        <v>439</v>
      </c>
      <c r="D376" s="169" t="str">
        <f>DIG!E325</f>
        <v>EST</v>
      </c>
      <c r="E376" s="169">
        <f>DIG!F325</f>
        <v>4</v>
      </c>
      <c r="F376" s="170">
        <f>DIG!G325</f>
        <v>5</v>
      </c>
      <c r="G376" s="169">
        <f>DIG!H325</f>
        <v>5</v>
      </c>
      <c r="H376" s="170">
        <f>DIG!M325</f>
        <v>5</v>
      </c>
      <c r="I376" s="169">
        <f>DIG!K325</f>
        <v>0</v>
      </c>
      <c r="J376" s="171" t="str">
        <f>DIG!J325</f>
        <v>SP</v>
      </c>
      <c r="K376" s="157"/>
    </row>
    <row r="377" spans="1:11" s="158" customFormat="1" ht="18">
      <c r="A377" s="190" t="s">
        <v>440</v>
      </c>
      <c r="B377" s="168"/>
      <c r="C377" s="177" t="s">
        <v>441</v>
      </c>
      <c r="D377" s="169" t="str">
        <f>DIG!E326</f>
        <v>EST</v>
      </c>
      <c r="E377" s="169">
        <f>DIG!F326</f>
        <v>12</v>
      </c>
      <c r="F377" s="170">
        <f>DIG!G326</f>
        <v>15</v>
      </c>
      <c r="G377" s="169">
        <f>DIG!H326</f>
        <v>20</v>
      </c>
      <c r="H377" s="170">
        <f>DIG!M326</f>
        <v>15</v>
      </c>
      <c r="I377" s="169">
        <f>DIG!K326</f>
        <v>0</v>
      </c>
      <c r="J377" s="171" t="str">
        <f>DIG!J326</f>
        <v>PR</v>
      </c>
      <c r="K377" s="157"/>
    </row>
    <row r="378" spans="1:11" s="158" customFormat="1" ht="18">
      <c r="A378" s="190" t="s">
        <v>442</v>
      </c>
      <c r="B378" s="168"/>
      <c r="C378" s="177" t="s">
        <v>443</v>
      </c>
      <c r="D378" s="169" t="str">
        <f>DIG!E327</f>
        <v>EST</v>
      </c>
      <c r="E378" s="169">
        <f>DIG!F327</f>
        <v>10</v>
      </c>
      <c r="F378" s="170">
        <f>DIG!G327</f>
        <v>12</v>
      </c>
      <c r="G378" s="169">
        <f>DIG!H327</f>
        <v>12</v>
      </c>
      <c r="H378" s="170">
        <f>DIG!M327</f>
        <v>12</v>
      </c>
      <c r="I378" s="169">
        <f>DIG!K327</f>
        <v>0</v>
      </c>
      <c r="J378" s="171" t="str">
        <f>DIG!J327</f>
        <v>PR</v>
      </c>
      <c r="K378" s="157"/>
    </row>
    <row r="379" spans="1:11" s="158" customFormat="1" ht="18">
      <c r="A379" s="190" t="s">
        <v>674</v>
      </c>
      <c r="B379" s="168"/>
      <c r="C379" s="177" t="s">
        <v>433</v>
      </c>
      <c r="D379" s="169" t="str">
        <f>DIG!E328</f>
        <v>EST</v>
      </c>
      <c r="E379" s="169">
        <f>DIG!F328</f>
        <v>12</v>
      </c>
      <c r="F379" s="170">
        <f>DIG!G328</f>
        <v>12</v>
      </c>
      <c r="G379" s="169">
        <f>DIG!H328</f>
        <v>15</v>
      </c>
      <c r="H379" s="170">
        <f>DIG!M328</f>
        <v>12</v>
      </c>
      <c r="I379" s="169">
        <f>DIG!K328</f>
        <v>0</v>
      </c>
      <c r="J379" s="171" t="str">
        <f>DIG!J328</f>
        <v>PR</v>
      </c>
      <c r="K379" s="157"/>
    </row>
    <row r="380" spans="1:11" s="158" customFormat="1" ht="18">
      <c r="A380" s="190" t="s">
        <v>445</v>
      </c>
      <c r="B380" s="168"/>
      <c r="C380" s="177" t="s">
        <v>433</v>
      </c>
      <c r="D380" s="169" t="str">
        <f>DIG!E329</f>
        <v>EST</v>
      </c>
      <c r="E380" s="169">
        <f>DIG!F329</f>
        <v>9</v>
      </c>
      <c r="F380" s="170">
        <f>DIG!G329</f>
        <v>9</v>
      </c>
      <c r="G380" s="169">
        <f>DIG!H329</f>
        <v>15</v>
      </c>
      <c r="H380" s="170">
        <f>DIG!M329</f>
        <v>9</v>
      </c>
      <c r="I380" s="169">
        <f>DIG!K329</f>
        <v>0</v>
      </c>
      <c r="J380" s="171" t="str">
        <f>DIG!J329</f>
        <v>PR</v>
      </c>
      <c r="K380" s="157"/>
    </row>
    <row r="381" spans="1:11" s="158" customFormat="1" ht="18">
      <c r="A381" s="190" t="s">
        <v>675</v>
      </c>
      <c r="B381" s="168"/>
      <c r="C381" s="177" t="s">
        <v>433</v>
      </c>
      <c r="D381" s="169" t="str">
        <f>DIG!E330</f>
        <v>EST</v>
      </c>
      <c r="E381" s="169">
        <f>DIG!F330</f>
        <v>7</v>
      </c>
      <c r="F381" s="170">
        <f>DIG!G330</f>
        <v>7</v>
      </c>
      <c r="G381" s="169">
        <f>DIG!H330</f>
        <v>8</v>
      </c>
      <c r="H381" s="170">
        <f>DIG!M330</f>
        <v>7</v>
      </c>
      <c r="I381" s="169">
        <f>DIG!K330</f>
        <v>0</v>
      </c>
      <c r="J381" s="171" t="str">
        <f>DIG!J330</f>
        <v>PR</v>
      </c>
      <c r="K381" s="157"/>
    </row>
    <row r="382" spans="1:11" s="158" customFormat="1" ht="18">
      <c r="A382" s="190" t="s">
        <v>447</v>
      </c>
      <c r="B382" s="168"/>
      <c r="C382" s="177" t="s">
        <v>433</v>
      </c>
      <c r="D382" s="169" t="str">
        <f>DIG!E331</f>
        <v>FIR</v>
      </c>
      <c r="E382" s="169">
        <f>DIG!F331</f>
        <v>12</v>
      </c>
      <c r="F382" s="170">
        <f>DIG!G331</f>
        <v>15</v>
      </c>
      <c r="G382" s="169">
        <f>DIG!H331</f>
        <v>15</v>
      </c>
      <c r="H382" s="170">
        <f>DIG!M331</f>
        <v>12</v>
      </c>
      <c r="I382" s="169">
        <f>DIG!K331</f>
        <v>25</v>
      </c>
      <c r="J382" s="171" t="str">
        <f>DIG!J331</f>
        <v>PR</v>
      </c>
      <c r="K382" s="157"/>
    </row>
    <row r="383" spans="1:11" s="158" customFormat="1" ht="18">
      <c r="A383" s="190" t="s">
        <v>448</v>
      </c>
      <c r="B383" s="168"/>
      <c r="C383" s="177" t="s">
        <v>433</v>
      </c>
      <c r="D383" s="169" t="str">
        <f>DIG!E332</f>
        <v>FIR</v>
      </c>
      <c r="E383" s="169">
        <f>DIG!F332</f>
        <v>10</v>
      </c>
      <c r="F383" s="170">
        <f>DIG!G332</f>
        <v>12</v>
      </c>
      <c r="G383" s="169">
        <f>DIG!H332</f>
        <v>13</v>
      </c>
      <c r="H383" s="170">
        <f>DIG!M332</f>
        <v>10</v>
      </c>
      <c r="I383" s="169">
        <f>DIG!K332</f>
        <v>20</v>
      </c>
      <c r="J383" s="171" t="str">
        <f>DIG!J332</f>
        <v>PR</v>
      </c>
      <c r="K383" s="157"/>
    </row>
    <row r="384" spans="1:11" s="158" customFormat="1" ht="18">
      <c r="A384" s="190" t="s">
        <v>449</v>
      </c>
      <c r="B384" s="168"/>
      <c r="C384" s="177" t="s">
        <v>433</v>
      </c>
      <c r="D384" s="169" t="str">
        <f>DIG!E333</f>
        <v>FIR</v>
      </c>
      <c r="E384" s="169">
        <f>DIG!F333</f>
        <v>0.88</v>
      </c>
      <c r="F384" s="170">
        <f>DIG!G333</f>
        <v>10</v>
      </c>
      <c r="G384" s="169">
        <f>DIG!H333</f>
        <v>10</v>
      </c>
      <c r="H384" s="170">
        <f>DIG!M333</f>
        <v>8</v>
      </c>
      <c r="I384" s="169">
        <f>DIG!K333</f>
        <v>25</v>
      </c>
      <c r="J384" s="171" t="str">
        <f>DIG!J333</f>
        <v>PR</v>
      </c>
      <c r="K384" s="157"/>
    </row>
    <row r="385" spans="1:11" s="158" customFormat="1" ht="18">
      <c r="A385" s="190" t="s">
        <v>450</v>
      </c>
      <c r="B385" s="168"/>
      <c r="C385" s="177" t="s">
        <v>422</v>
      </c>
      <c r="D385" s="169" t="str">
        <f>DIG!E334</f>
        <v>EST</v>
      </c>
      <c r="E385" s="169">
        <f>DIG!F334</f>
        <v>1</v>
      </c>
      <c r="F385" s="170">
        <f>DIG!G334</f>
        <v>1</v>
      </c>
      <c r="G385" s="169">
        <f>DIG!H334</f>
        <v>1.5</v>
      </c>
      <c r="H385" s="170">
        <f>DIG!M334</f>
        <v>1</v>
      </c>
      <c r="I385" s="169">
        <f>DIG!K334</f>
        <v>0</v>
      </c>
      <c r="J385" s="171" t="str">
        <f>DIG!J334</f>
        <v>PR</v>
      </c>
      <c r="K385" s="157"/>
    </row>
    <row r="386" spans="1:11" s="158" customFormat="1" ht="18">
      <c r="A386" s="190" t="s">
        <v>451</v>
      </c>
      <c r="B386" s="168"/>
      <c r="C386" s="177" t="s">
        <v>422</v>
      </c>
      <c r="D386" s="169" t="str">
        <f>DIG!E335</f>
        <v>EST</v>
      </c>
      <c r="E386" s="169">
        <f>DIG!F335</f>
        <v>1</v>
      </c>
      <c r="F386" s="170">
        <f>DIG!G335</f>
        <v>1</v>
      </c>
      <c r="G386" s="169">
        <f>DIG!H335</f>
        <v>1.5</v>
      </c>
      <c r="H386" s="170">
        <f>DIG!M335</f>
        <v>1</v>
      </c>
      <c r="I386" s="169">
        <f>DIG!K335</f>
        <v>0</v>
      </c>
      <c r="J386" s="171" t="str">
        <f>DIG!J335</f>
        <v>PR</v>
      </c>
      <c r="K386" s="157"/>
    </row>
    <row r="387" spans="1:11" s="158" customFormat="1" ht="20.25">
      <c r="A387" s="209" t="s">
        <v>622</v>
      </c>
      <c r="B387" s="192"/>
      <c r="C387" s="193"/>
      <c r="D387" s="194"/>
      <c r="E387" s="194"/>
      <c r="F387" s="195"/>
      <c r="G387" s="194"/>
      <c r="H387" s="195"/>
      <c r="I387" s="194"/>
      <c r="J387" s="255"/>
      <c r="K387" s="157"/>
    </row>
    <row r="388" spans="1:10" ht="17.25" customHeight="1">
      <c r="A388" s="134"/>
      <c r="B388" s="135" t="s">
        <v>623</v>
      </c>
      <c r="C388" s="135"/>
      <c r="D388" s="135"/>
      <c r="E388" s="135"/>
      <c r="F388" s="135"/>
      <c r="G388" s="135"/>
      <c r="H388" s="135"/>
      <c r="I388" s="135"/>
      <c r="J388" s="135"/>
    </row>
    <row r="389" spans="1:10" ht="18">
      <c r="A389" s="134"/>
      <c r="B389" s="135"/>
      <c r="C389" s="135"/>
      <c r="D389" s="135"/>
      <c r="E389" s="135"/>
      <c r="F389" s="135"/>
      <c r="G389" s="135"/>
      <c r="H389" s="135"/>
      <c r="I389" s="135"/>
      <c r="J389" s="135"/>
    </row>
    <row r="390" spans="1:10" ht="18">
      <c r="A390" s="134"/>
      <c r="B390" s="135"/>
      <c r="C390" s="135"/>
      <c r="D390" s="135"/>
      <c r="E390" s="135"/>
      <c r="F390" s="135"/>
      <c r="G390" s="135"/>
      <c r="H390" s="135"/>
      <c r="I390" s="135"/>
      <c r="J390" s="135"/>
    </row>
    <row r="391" spans="1:10" ht="34.5" customHeight="1">
      <c r="A391" s="134"/>
      <c r="B391" s="136" t="s">
        <v>603</v>
      </c>
      <c r="C391" s="136"/>
      <c r="D391" s="136"/>
      <c r="E391" s="136"/>
      <c r="F391" s="136"/>
      <c r="G391" s="136"/>
      <c r="H391" s="136"/>
      <c r="I391" s="135"/>
      <c r="J391" s="135"/>
    </row>
    <row r="392" spans="1:10" ht="27">
      <c r="A392" s="134"/>
      <c r="B392" s="137" t="s">
        <v>604</v>
      </c>
      <c r="C392" s="137"/>
      <c r="D392" s="137"/>
      <c r="E392" s="137"/>
      <c r="F392" s="137"/>
      <c r="G392" s="137"/>
      <c r="H392" s="137"/>
      <c r="I392" s="135"/>
      <c r="J392" s="135"/>
    </row>
    <row r="393" spans="1:10" ht="27">
      <c r="A393" s="138" t="s">
        <v>624</v>
      </c>
      <c r="B393" s="138"/>
      <c r="C393" s="138"/>
      <c r="D393" s="138"/>
      <c r="E393" s="139">
        <f>DIG!A1</f>
        <v>41351</v>
      </c>
      <c r="F393" s="139"/>
      <c r="G393" s="139"/>
      <c r="H393" s="139"/>
      <c r="I393" s="139"/>
      <c r="J393" s="139"/>
    </row>
    <row r="394" spans="1:13" ht="17.25" customHeight="1">
      <c r="A394" s="140" t="s">
        <v>605</v>
      </c>
      <c r="B394" s="197" t="s">
        <v>606</v>
      </c>
      <c r="C394" s="142" t="s">
        <v>607</v>
      </c>
      <c r="D394" s="143" t="s">
        <v>608</v>
      </c>
      <c r="E394" s="144" t="s">
        <v>625</v>
      </c>
      <c r="F394" s="144"/>
      <c r="G394" s="144"/>
      <c r="H394" s="144"/>
      <c r="I394" s="144" t="s">
        <v>609</v>
      </c>
      <c r="J394" s="145" t="s">
        <v>610</v>
      </c>
      <c r="M394" s="146"/>
    </row>
    <row r="395" spans="1:10" ht="18">
      <c r="A395" s="140"/>
      <c r="B395" s="197"/>
      <c r="C395" s="142"/>
      <c r="D395" s="143"/>
      <c r="E395" s="144" t="s">
        <v>9</v>
      </c>
      <c r="F395" s="198" t="s">
        <v>10</v>
      </c>
      <c r="G395" s="144" t="s">
        <v>11</v>
      </c>
      <c r="H395" s="148" t="s">
        <v>611</v>
      </c>
      <c r="I395" s="144"/>
      <c r="J395" s="145"/>
    </row>
    <row r="396" spans="1:11" s="158" customFormat="1" ht="18">
      <c r="A396" s="257" t="s">
        <v>452</v>
      </c>
      <c r="B396" s="168"/>
      <c r="C396" s="177" t="s">
        <v>422</v>
      </c>
      <c r="D396" s="169" t="str">
        <f>DIG!E336</f>
        <v>EST</v>
      </c>
      <c r="E396" s="169">
        <f>DIG!F336</f>
        <v>0.7</v>
      </c>
      <c r="F396" s="170">
        <f>DIG!G336</f>
        <v>1</v>
      </c>
      <c r="G396" s="169">
        <f>DIG!H336</f>
        <v>1</v>
      </c>
      <c r="H396" s="170">
        <f>DIG!M336</f>
        <v>1</v>
      </c>
      <c r="I396" s="169">
        <f>DIG!K336</f>
        <v>0</v>
      </c>
      <c r="J396" s="171" t="str">
        <f>DIG!J336</f>
        <v>PR</v>
      </c>
      <c r="K396" s="157"/>
    </row>
    <row r="397" spans="1:11" s="158" customFormat="1" ht="18">
      <c r="A397" s="257" t="s">
        <v>453</v>
      </c>
      <c r="B397" s="168"/>
      <c r="C397" s="177" t="s">
        <v>422</v>
      </c>
      <c r="D397" s="169" t="str">
        <f>DIG!E337</f>
        <v>AUS</v>
      </c>
      <c r="E397" s="169">
        <f>DIG!F337</f>
        <v>0</v>
      </c>
      <c r="F397" s="170">
        <f>DIG!G337</f>
        <v>0</v>
      </c>
      <c r="G397" s="169">
        <f>DIG!H337</f>
        <v>0</v>
      </c>
      <c r="H397" s="170">
        <f>DIG!M337</f>
        <v>0</v>
      </c>
      <c r="I397" s="169" t="str">
        <f>DIG!K337</f>
        <v>-</v>
      </c>
      <c r="J397" s="171" t="str">
        <f>DIG!J337</f>
        <v>PR/SP</v>
      </c>
      <c r="K397" s="157"/>
    </row>
    <row r="398" spans="1:11" s="158" customFormat="1" ht="18">
      <c r="A398" s="257" t="s">
        <v>454</v>
      </c>
      <c r="B398" s="168"/>
      <c r="C398" s="177" t="s">
        <v>457</v>
      </c>
      <c r="D398" s="169" t="str">
        <f>DIG!E338</f>
        <v>EST</v>
      </c>
      <c r="E398" s="169">
        <f>DIG!F338</f>
        <v>1</v>
      </c>
      <c r="F398" s="170">
        <f>DIG!G338</f>
        <v>1.5</v>
      </c>
      <c r="G398" s="169">
        <f>DIG!H338</f>
        <v>2</v>
      </c>
      <c r="H398" s="170">
        <f>DIG!M338</f>
        <v>1.5</v>
      </c>
      <c r="I398" s="169">
        <f>DIG!K338</f>
        <v>0</v>
      </c>
      <c r="J398" s="171" t="str">
        <f>DIG!J338</f>
        <v>PR</v>
      </c>
      <c r="K398" s="157"/>
    </row>
    <row r="399" spans="1:11" s="158" customFormat="1" ht="18">
      <c r="A399" s="257" t="s">
        <v>456</v>
      </c>
      <c r="B399" s="168"/>
      <c r="C399" s="177" t="s">
        <v>457</v>
      </c>
      <c r="D399" s="169" t="str">
        <f>DIG!E339</f>
        <v>EST</v>
      </c>
      <c r="E399" s="169">
        <f>DIG!F339</f>
        <v>2</v>
      </c>
      <c r="F399" s="170">
        <f>DIG!G339</f>
        <v>3</v>
      </c>
      <c r="G399" s="169">
        <f>DIG!H339</f>
        <v>3</v>
      </c>
      <c r="H399" s="170">
        <f>DIG!M339</f>
        <v>3</v>
      </c>
      <c r="I399" s="169">
        <f>DIG!K339</f>
        <v>0</v>
      </c>
      <c r="J399" s="171" t="str">
        <f>DIG!J339</f>
        <v>PR/SP</v>
      </c>
      <c r="K399" s="157"/>
    </row>
    <row r="400" spans="1:11" s="158" customFormat="1" ht="18">
      <c r="A400" s="257" t="s">
        <v>458</v>
      </c>
      <c r="B400" s="168"/>
      <c r="C400" s="177" t="s">
        <v>422</v>
      </c>
      <c r="D400" s="169" t="str">
        <f>DIG!E340</f>
        <v>EST</v>
      </c>
      <c r="E400" s="169">
        <f>DIG!F340</f>
        <v>1</v>
      </c>
      <c r="F400" s="170">
        <f>DIG!G340</f>
        <v>1.5</v>
      </c>
      <c r="G400" s="169">
        <f>DIG!H340</f>
        <v>1.5</v>
      </c>
      <c r="H400" s="170">
        <f>DIG!M340</f>
        <v>1.5</v>
      </c>
      <c r="I400" s="169">
        <f>DIG!K340</f>
        <v>0</v>
      </c>
      <c r="J400" s="171" t="str">
        <f>DIG!J340</f>
        <v>PR</v>
      </c>
      <c r="K400" s="157"/>
    </row>
    <row r="401" spans="1:11" s="158" customFormat="1" ht="18">
      <c r="A401" s="257" t="s">
        <v>460</v>
      </c>
      <c r="B401" s="168"/>
      <c r="C401" s="177" t="s">
        <v>457</v>
      </c>
      <c r="D401" s="169" t="str">
        <f>DIG!E341</f>
        <v>EST</v>
      </c>
      <c r="E401" s="169">
        <f>DIG!F341</f>
        <v>4</v>
      </c>
      <c r="F401" s="170">
        <f>DIG!G341</f>
        <v>4</v>
      </c>
      <c r="G401" s="169">
        <f>DIG!H341</f>
        <v>5</v>
      </c>
      <c r="H401" s="170">
        <f>DIG!M341</f>
        <v>4</v>
      </c>
      <c r="I401" s="169">
        <f>DIG!K341</f>
        <v>0</v>
      </c>
      <c r="J401" s="171" t="str">
        <f>DIG!J341</f>
        <v>SP</v>
      </c>
      <c r="K401" s="157"/>
    </row>
    <row r="402" spans="1:11" s="158" customFormat="1" ht="18">
      <c r="A402" s="257" t="s">
        <v>461</v>
      </c>
      <c r="B402" s="168"/>
      <c r="C402" s="177" t="s">
        <v>422</v>
      </c>
      <c r="D402" s="169" t="str">
        <f>DIG!E342</f>
        <v>EST</v>
      </c>
      <c r="E402" s="169">
        <f>DIG!F342</f>
        <v>1</v>
      </c>
      <c r="F402" s="170">
        <f>DIG!G342</f>
        <v>1.5</v>
      </c>
      <c r="G402" s="169">
        <f>DIG!H342</f>
        <v>1.5</v>
      </c>
      <c r="H402" s="170">
        <f>DIG!M342</f>
        <v>1.5</v>
      </c>
      <c r="I402" s="169">
        <f>DIG!K342</f>
        <v>0</v>
      </c>
      <c r="J402" s="171" t="str">
        <f>DIG!J342</f>
        <v>PR</v>
      </c>
      <c r="K402" s="157"/>
    </row>
    <row r="403" spans="1:11" s="158" customFormat="1" ht="18">
      <c r="A403" s="257" t="s">
        <v>462</v>
      </c>
      <c r="B403" s="168"/>
      <c r="C403" s="177" t="s">
        <v>422</v>
      </c>
      <c r="D403" s="169" t="str">
        <f>DIG!E343</f>
        <v>EST</v>
      </c>
      <c r="E403" s="169">
        <f>DIG!F343</f>
        <v>0.8</v>
      </c>
      <c r="F403" s="170">
        <f>DIG!G343</f>
        <v>0.9</v>
      </c>
      <c r="G403" s="169">
        <f>DIG!H343</f>
        <v>1</v>
      </c>
      <c r="H403" s="170">
        <f>DIG!M343</f>
        <v>0.9</v>
      </c>
      <c r="I403" s="169">
        <f>DIG!K343</f>
        <v>0</v>
      </c>
      <c r="J403" s="171" t="str">
        <f>DIG!J343</f>
        <v>PR</v>
      </c>
      <c r="K403" s="157"/>
    </row>
    <row r="404" spans="1:11" s="158" customFormat="1" ht="18">
      <c r="A404" s="257" t="s">
        <v>463</v>
      </c>
      <c r="B404" s="168"/>
      <c r="C404" s="177" t="s">
        <v>422</v>
      </c>
      <c r="D404" s="169" t="str">
        <f>DIG!E344</f>
        <v>EST</v>
      </c>
      <c r="E404" s="169">
        <f>DIG!F344</f>
        <v>1</v>
      </c>
      <c r="F404" s="170">
        <f>DIG!G344</f>
        <v>1.5</v>
      </c>
      <c r="G404" s="169">
        <f>DIG!H344</f>
        <v>1.5</v>
      </c>
      <c r="H404" s="170">
        <f>DIG!M344</f>
        <v>1.5</v>
      </c>
      <c r="I404" s="169">
        <f>DIG!K344</f>
        <v>0</v>
      </c>
      <c r="J404" s="171" t="str">
        <f>DIG!J344</f>
        <v>PR</v>
      </c>
      <c r="K404" s="157"/>
    </row>
    <row r="405" spans="1:11" s="158" customFormat="1" ht="18">
      <c r="A405" s="257" t="s">
        <v>676</v>
      </c>
      <c r="B405" s="168" t="s">
        <v>465</v>
      </c>
      <c r="C405" s="177" t="s">
        <v>466</v>
      </c>
      <c r="D405" s="169" t="str">
        <f>DIG!E345</f>
        <v>EST</v>
      </c>
      <c r="E405" s="169">
        <f>DIG!F345</f>
        <v>5</v>
      </c>
      <c r="F405" s="170">
        <f>DIG!G345</f>
        <v>6</v>
      </c>
      <c r="G405" s="169">
        <f>DIG!H345</f>
        <v>7</v>
      </c>
      <c r="H405" s="170">
        <f>DIG!M345</f>
        <v>6</v>
      </c>
      <c r="I405" s="169">
        <f>DIG!K345</f>
        <v>0</v>
      </c>
      <c r="J405" s="171" t="str">
        <f>DIG!J345</f>
        <v>PR</v>
      </c>
      <c r="K405" s="157"/>
    </row>
    <row r="406" spans="1:11" s="158" customFormat="1" ht="18">
      <c r="A406" s="257" t="s">
        <v>467</v>
      </c>
      <c r="B406" s="168"/>
      <c r="C406" s="177" t="s">
        <v>384</v>
      </c>
      <c r="D406" s="169" t="str">
        <f>DIG!E346</f>
        <v>EST</v>
      </c>
      <c r="E406" s="169">
        <f>DIG!F346</f>
        <v>0.7</v>
      </c>
      <c r="F406" s="170">
        <f>DIG!G346</f>
        <v>0.8</v>
      </c>
      <c r="G406" s="169">
        <f>DIG!H346</f>
        <v>0.8</v>
      </c>
      <c r="H406" s="170">
        <f>DIG!M346</f>
        <v>0.8</v>
      </c>
      <c r="I406" s="169">
        <f>DIG!K346</f>
        <v>0</v>
      </c>
      <c r="J406" s="171" t="str">
        <f>DIG!J346</f>
        <v>PR</v>
      </c>
      <c r="K406" s="157"/>
    </row>
    <row r="407" spans="1:11" s="158" customFormat="1" ht="20.25">
      <c r="A407" s="200" t="s">
        <v>468</v>
      </c>
      <c r="B407" s="175"/>
      <c r="C407" s="176"/>
      <c r="D407" s="162"/>
      <c r="E407" s="162"/>
      <c r="F407" s="163"/>
      <c r="G407" s="162"/>
      <c r="H407" s="163"/>
      <c r="I407" s="162"/>
      <c r="J407" s="199"/>
      <c r="K407" s="157"/>
    </row>
    <row r="408" spans="1:11" s="158" customFormat="1" ht="18">
      <c r="A408" s="190" t="s">
        <v>469</v>
      </c>
      <c r="B408" s="168" t="s">
        <v>392</v>
      </c>
      <c r="C408" s="177" t="s">
        <v>470</v>
      </c>
      <c r="D408" s="169" t="str">
        <f>DIG!E348</f>
        <v>EST</v>
      </c>
      <c r="E408" s="169">
        <f>DIG!F348</f>
        <v>10</v>
      </c>
      <c r="F408" s="170">
        <f>DIG!G348</f>
        <v>12</v>
      </c>
      <c r="G408" s="169">
        <f>DIG!H348</f>
        <v>12</v>
      </c>
      <c r="H408" s="170">
        <f>DIG!M348</f>
        <v>12</v>
      </c>
      <c r="I408" s="169">
        <f>DIG!K348</f>
        <v>0</v>
      </c>
      <c r="J408" s="171" t="str">
        <f>DIG!J348</f>
        <v>PR</v>
      </c>
      <c r="K408" s="157"/>
    </row>
    <row r="409" spans="1:11" s="158" customFormat="1" ht="18">
      <c r="A409" s="190" t="s">
        <v>469</v>
      </c>
      <c r="B409" s="168" t="s">
        <v>395</v>
      </c>
      <c r="C409" s="177" t="s">
        <v>470</v>
      </c>
      <c r="D409" s="169" t="str">
        <f>DIG!E349</f>
        <v>EST</v>
      </c>
      <c r="E409" s="169">
        <f>DIG!F349</f>
        <v>8</v>
      </c>
      <c r="F409" s="170">
        <f>DIG!G349</f>
        <v>10</v>
      </c>
      <c r="G409" s="169">
        <f>DIG!H349</f>
        <v>10</v>
      </c>
      <c r="H409" s="170">
        <f>DIG!M349</f>
        <v>10</v>
      </c>
      <c r="I409" s="169">
        <f>DIG!K349</f>
        <v>0</v>
      </c>
      <c r="J409" s="171" t="str">
        <f>DIG!J349</f>
        <v>PR</v>
      </c>
      <c r="K409" s="157"/>
    </row>
    <row r="410" spans="1:11" s="158" customFormat="1" ht="18">
      <c r="A410" s="190" t="s">
        <v>469</v>
      </c>
      <c r="B410" s="168" t="s">
        <v>392</v>
      </c>
      <c r="C410" s="177" t="s">
        <v>471</v>
      </c>
      <c r="D410" s="169" t="str">
        <f>DIG!E350</f>
        <v>EST</v>
      </c>
      <c r="E410" s="169">
        <f>DIG!F350</f>
        <v>0.88</v>
      </c>
      <c r="F410" s="170">
        <f>DIG!G350</f>
        <v>1</v>
      </c>
      <c r="G410" s="169">
        <f>DIG!H350</f>
        <v>1</v>
      </c>
      <c r="H410" s="170">
        <f>DIG!M350</f>
        <v>1</v>
      </c>
      <c r="I410" s="169">
        <f>DIG!K350</f>
        <v>0</v>
      </c>
      <c r="J410" s="171" t="str">
        <f>DIG!J350</f>
        <v>PR</v>
      </c>
      <c r="K410" s="157"/>
    </row>
    <row r="411" spans="1:11" s="158" customFormat="1" ht="18">
      <c r="A411" s="190" t="s">
        <v>469</v>
      </c>
      <c r="B411" s="168" t="s">
        <v>395</v>
      </c>
      <c r="C411" s="177" t="s">
        <v>472</v>
      </c>
      <c r="D411" s="169" t="str">
        <f>DIG!E351</f>
        <v>EST</v>
      </c>
      <c r="E411" s="169">
        <f>DIG!F351</f>
        <v>0.7</v>
      </c>
      <c r="F411" s="170">
        <f>DIG!G351</f>
        <v>0.7</v>
      </c>
      <c r="G411" s="169">
        <f>DIG!H351</f>
        <v>0.8</v>
      </c>
      <c r="H411" s="170">
        <f>DIG!M351</f>
        <v>0.7</v>
      </c>
      <c r="I411" s="169">
        <f>DIG!K351</f>
        <v>0</v>
      </c>
      <c r="J411" s="171" t="str">
        <f>DIG!J351</f>
        <v>PR</v>
      </c>
      <c r="K411" s="157"/>
    </row>
    <row r="412" spans="1:11" s="158" customFormat="1" ht="18">
      <c r="A412" s="190" t="s">
        <v>303</v>
      </c>
      <c r="B412" s="168" t="s">
        <v>473</v>
      </c>
      <c r="C412" s="177" t="s">
        <v>470</v>
      </c>
      <c r="D412" s="169" t="str">
        <f>DIG!E352</f>
        <v>EST</v>
      </c>
      <c r="E412" s="169">
        <f>DIG!F352</f>
        <v>13</v>
      </c>
      <c r="F412" s="170">
        <f>DIG!G352</f>
        <v>15</v>
      </c>
      <c r="G412" s="169">
        <f>DIG!H352</f>
        <v>15</v>
      </c>
      <c r="H412" s="170">
        <f>DIG!M352</f>
        <v>15</v>
      </c>
      <c r="I412" s="169">
        <f>DIG!K352</f>
        <v>0</v>
      </c>
      <c r="J412" s="171" t="str">
        <f>DIG!J352</f>
        <v>PR</v>
      </c>
      <c r="K412" s="157"/>
    </row>
    <row r="413" spans="1:11" s="158" customFormat="1" ht="18">
      <c r="A413" s="257" t="s">
        <v>474</v>
      </c>
      <c r="B413" s="168"/>
      <c r="C413" s="177" t="s">
        <v>402</v>
      </c>
      <c r="D413" s="169" t="str">
        <f>DIG!E353</f>
        <v>EST</v>
      </c>
      <c r="E413" s="169">
        <f>DIG!F353</f>
        <v>1</v>
      </c>
      <c r="F413" s="170">
        <f>DIG!G353</f>
        <v>1.5</v>
      </c>
      <c r="G413" s="169">
        <f>DIG!H353</f>
        <v>2</v>
      </c>
      <c r="H413" s="170">
        <f>DIG!M353</f>
        <v>1.5</v>
      </c>
      <c r="I413" s="169">
        <f>DIG!K353</f>
        <v>0</v>
      </c>
      <c r="J413" s="171" t="str">
        <f>DIG!J353</f>
        <v>PR</v>
      </c>
      <c r="K413" s="157"/>
    </row>
    <row r="414" spans="1:11" s="158" customFormat="1" ht="18">
      <c r="A414" s="257" t="s">
        <v>475</v>
      </c>
      <c r="B414" s="168"/>
      <c r="C414" s="177" t="s">
        <v>384</v>
      </c>
      <c r="D414" s="169" t="str">
        <f>DIG!E354</f>
        <v>EST</v>
      </c>
      <c r="E414" s="169">
        <f>DIG!F354</f>
        <v>1.5</v>
      </c>
      <c r="F414" s="170">
        <f>DIG!G354</f>
        <v>2</v>
      </c>
      <c r="G414" s="169">
        <f>DIG!H354</f>
        <v>3</v>
      </c>
      <c r="H414" s="170">
        <f>DIG!M354</f>
        <v>2</v>
      </c>
      <c r="I414" s="169">
        <f>DIG!K354</f>
        <v>0</v>
      </c>
      <c r="J414" s="171" t="str">
        <f>DIG!J354</f>
        <v>PR</v>
      </c>
      <c r="K414" s="157"/>
    </row>
    <row r="415" spans="1:11" s="158" customFormat="1" ht="18">
      <c r="A415" s="257" t="s">
        <v>477</v>
      </c>
      <c r="B415" s="168"/>
      <c r="C415" s="177" t="s">
        <v>478</v>
      </c>
      <c r="D415" s="169" t="str">
        <f>DIG!E355</f>
        <v>EST</v>
      </c>
      <c r="E415" s="169">
        <f>DIG!F355</f>
        <v>2.5</v>
      </c>
      <c r="F415" s="170">
        <f>DIG!G355</f>
        <v>3</v>
      </c>
      <c r="G415" s="169">
        <f>DIG!H355</f>
        <v>3</v>
      </c>
      <c r="H415" s="170">
        <f>DIG!M355</f>
        <v>3</v>
      </c>
      <c r="I415" s="169">
        <f>DIG!K355</f>
        <v>0</v>
      </c>
      <c r="J415" s="171" t="str">
        <f>DIG!J355</f>
        <v>PR</v>
      </c>
      <c r="K415" s="157"/>
    </row>
    <row r="416" spans="1:11" s="158" customFormat="1" ht="18">
      <c r="A416" s="257" t="s">
        <v>479</v>
      </c>
      <c r="B416" s="168"/>
      <c r="C416" s="177" t="s">
        <v>410</v>
      </c>
      <c r="D416" s="169" t="str">
        <f>DIG!E356</f>
        <v>EST</v>
      </c>
      <c r="E416" s="169">
        <f>DIG!F356</f>
        <v>0.8</v>
      </c>
      <c r="F416" s="170">
        <f>DIG!G356</f>
        <v>1.5</v>
      </c>
      <c r="G416" s="169">
        <f>DIG!H356</f>
        <v>1.5</v>
      </c>
      <c r="H416" s="170">
        <f>DIG!M356</f>
        <v>1.5</v>
      </c>
      <c r="I416" s="169">
        <f>DIG!K356</f>
        <v>0</v>
      </c>
      <c r="J416" s="171" t="str">
        <f>DIG!J356</f>
        <v>PR</v>
      </c>
      <c r="K416" s="157"/>
    </row>
    <row r="417" spans="1:11" s="158" customFormat="1" ht="18">
      <c r="A417" s="257" t="s">
        <v>480</v>
      </c>
      <c r="B417" s="168"/>
      <c r="C417" s="177" t="s">
        <v>402</v>
      </c>
      <c r="D417" s="169" t="str">
        <f>DIG!E357</f>
        <v>EST</v>
      </c>
      <c r="E417" s="169">
        <f>DIG!F357</f>
        <v>0.8</v>
      </c>
      <c r="F417" s="170">
        <f>DIG!G357</f>
        <v>1</v>
      </c>
      <c r="G417" s="169">
        <f>DIG!H357</f>
        <v>1</v>
      </c>
      <c r="H417" s="170">
        <f>DIG!M357</f>
        <v>1</v>
      </c>
      <c r="I417" s="169">
        <f>DIG!K357</f>
        <v>0</v>
      </c>
      <c r="J417" s="171" t="str">
        <f>DIG!J357</f>
        <v>PR/SP</v>
      </c>
      <c r="K417" s="157"/>
    </row>
    <row r="418" spans="1:11" s="158" customFormat="1" ht="24.75">
      <c r="A418" s="258" t="s">
        <v>481</v>
      </c>
      <c r="B418" s="175"/>
      <c r="C418" s="176"/>
      <c r="D418" s="162"/>
      <c r="E418" s="162"/>
      <c r="F418" s="163"/>
      <c r="G418" s="162"/>
      <c r="H418" s="163"/>
      <c r="I418" s="162"/>
      <c r="J418" s="199"/>
      <c r="K418" s="157"/>
    </row>
    <row r="419" spans="1:11" s="158" customFormat="1" ht="20.25">
      <c r="A419" s="200" t="s">
        <v>482</v>
      </c>
      <c r="B419" s="175"/>
      <c r="C419" s="176"/>
      <c r="D419" s="162"/>
      <c r="E419" s="162"/>
      <c r="F419" s="163"/>
      <c r="G419" s="162"/>
      <c r="H419" s="163"/>
      <c r="I419" s="162"/>
      <c r="J419" s="199"/>
      <c r="K419" s="157"/>
    </row>
    <row r="420" spans="1:11" s="158" customFormat="1" ht="18">
      <c r="A420" s="172" t="s">
        <v>483</v>
      </c>
      <c r="B420" s="168" t="s">
        <v>270</v>
      </c>
      <c r="C420" s="177" t="s">
        <v>484</v>
      </c>
      <c r="D420" s="169" t="str">
        <f>DIG!E360</f>
        <v>EST</v>
      </c>
      <c r="E420" s="169">
        <f>DIG!F360</f>
        <v>82</v>
      </c>
      <c r="F420" s="170">
        <f>DIG!G360</f>
        <v>83</v>
      </c>
      <c r="G420" s="169">
        <f>DIG!H360</f>
        <v>83</v>
      </c>
      <c r="H420" s="170">
        <f>DIG!M360</f>
        <v>83</v>
      </c>
      <c r="I420" s="169">
        <f>DIG!K360</f>
        <v>0</v>
      </c>
      <c r="J420" s="171" t="str">
        <f>DIG!J360</f>
        <v>PR/SP</v>
      </c>
      <c r="K420" s="157"/>
    </row>
    <row r="421" spans="1:11" s="158" customFormat="1" ht="18">
      <c r="A421" s="172" t="s">
        <v>483</v>
      </c>
      <c r="B421" s="168" t="s">
        <v>485</v>
      </c>
      <c r="C421" s="177" t="s">
        <v>484</v>
      </c>
      <c r="D421" s="169" t="str">
        <f>DIG!E361</f>
        <v>EST</v>
      </c>
      <c r="E421" s="169">
        <f>DIG!F361</f>
        <v>78</v>
      </c>
      <c r="F421" s="170">
        <f>DIG!G361</f>
        <v>80</v>
      </c>
      <c r="G421" s="169">
        <f>DIG!H361</f>
        <v>80</v>
      </c>
      <c r="H421" s="170">
        <f>DIG!M361</f>
        <v>80</v>
      </c>
      <c r="I421" s="169">
        <f>DIG!K361</f>
        <v>0</v>
      </c>
      <c r="J421" s="171" t="str">
        <f>DIG!J361</f>
        <v>PR/SP</v>
      </c>
      <c r="K421" s="157"/>
    </row>
    <row r="422" spans="1:11" s="158" customFormat="1" ht="18">
      <c r="A422" s="172" t="s">
        <v>483</v>
      </c>
      <c r="B422" s="168" t="s">
        <v>486</v>
      </c>
      <c r="C422" s="177" t="s">
        <v>484</v>
      </c>
      <c r="D422" s="169" t="str">
        <f>DIG!E362</f>
        <v>EST</v>
      </c>
      <c r="E422" s="169">
        <f>DIG!F362</f>
        <v>75</v>
      </c>
      <c r="F422" s="170">
        <f>DIG!G362</f>
        <v>75</v>
      </c>
      <c r="G422" s="169">
        <f>DIG!H362</f>
        <v>76</v>
      </c>
      <c r="H422" s="170">
        <f>DIG!M362</f>
        <v>75</v>
      </c>
      <c r="I422" s="169">
        <f>DIG!K362</f>
        <v>0</v>
      </c>
      <c r="J422" s="171" t="str">
        <f>DIG!J362</f>
        <v>PR/SP</v>
      </c>
      <c r="K422" s="157"/>
    </row>
    <row r="423" spans="1:11" s="158" customFormat="1" ht="18">
      <c r="A423" s="172" t="s">
        <v>483</v>
      </c>
      <c r="B423" s="168" t="s">
        <v>487</v>
      </c>
      <c r="C423" s="177" t="s">
        <v>484</v>
      </c>
      <c r="D423" s="169" t="str">
        <f>DIG!E363</f>
        <v>EST</v>
      </c>
      <c r="E423" s="169">
        <f>DIG!F363</f>
        <v>68</v>
      </c>
      <c r="F423" s="170">
        <f>DIG!G363</f>
        <v>68</v>
      </c>
      <c r="G423" s="169">
        <f>DIG!H363</f>
        <v>70</v>
      </c>
      <c r="H423" s="170">
        <f>DIG!M363</f>
        <v>68</v>
      </c>
      <c r="I423" s="169">
        <f>DIG!K363</f>
        <v>0</v>
      </c>
      <c r="J423" s="171" t="str">
        <f>DIG!J363</f>
        <v>PR/SP</v>
      </c>
      <c r="K423" s="157"/>
    </row>
    <row r="424" spans="1:11" s="158" customFormat="1" ht="18">
      <c r="A424" s="172" t="s">
        <v>302</v>
      </c>
      <c r="B424" s="168" t="s">
        <v>270</v>
      </c>
      <c r="C424" s="177" t="s">
        <v>484</v>
      </c>
      <c r="D424" s="169" t="str">
        <f>DIG!E364</f>
        <v>EST</v>
      </c>
      <c r="E424" s="169">
        <f>DIG!F364</f>
        <v>85</v>
      </c>
      <c r="F424" s="170">
        <f>DIG!G364</f>
        <v>87</v>
      </c>
      <c r="G424" s="169">
        <f>DIG!H364</f>
        <v>87</v>
      </c>
      <c r="H424" s="170">
        <f>DIG!M364</f>
        <v>87</v>
      </c>
      <c r="I424" s="169">
        <f>DIG!K364</f>
        <v>0</v>
      </c>
      <c r="J424" s="171" t="str">
        <f>DIG!J364</f>
        <v>PR/SP</v>
      </c>
      <c r="K424" s="157"/>
    </row>
    <row r="425" spans="1:11" s="158" customFormat="1" ht="18">
      <c r="A425" s="172" t="s">
        <v>302</v>
      </c>
      <c r="B425" s="168" t="s">
        <v>485</v>
      </c>
      <c r="C425" s="177" t="s">
        <v>484</v>
      </c>
      <c r="D425" s="169" t="str">
        <f>DIG!E365</f>
        <v>EST</v>
      </c>
      <c r="E425" s="169">
        <f>DIG!F365</f>
        <v>83</v>
      </c>
      <c r="F425" s="170">
        <f>DIG!G365</f>
        <v>83</v>
      </c>
      <c r="G425" s="169">
        <f>DIG!H365</f>
        <v>84</v>
      </c>
      <c r="H425" s="170">
        <f>DIG!M365</f>
        <v>83</v>
      </c>
      <c r="I425" s="169">
        <f>DIG!K365</f>
        <v>0</v>
      </c>
      <c r="J425" s="171" t="str">
        <f>DIG!J365</f>
        <v>PR/SP</v>
      </c>
      <c r="K425" s="157"/>
    </row>
    <row r="426" spans="1:11" s="158" customFormat="1" ht="18">
      <c r="A426" s="172" t="s">
        <v>302</v>
      </c>
      <c r="B426" s="168" t="s">
        <v>486</v>
      </c>
      <c r="C426" s="177" t="s">
        <v>484</v>
      </c>
      <c r="D426" s="169" t="str">
        <f>DIG!E366</f>
        <v>EST</v>
      </c>
      <c r="E426" s="169">
        <f>DIG!F366</f>
        <v>78</v>
      </c>
      <c r="F426" s="170">
        <f>DIG!G366</f>
        <v>80</v>
      </c>
      <c r="G426" s="169">
        <f>DIG!H366</f>
        <v>80</v>
      </c>
      <c r="H426" s="170">
        <f>DIG!M366</f>
        <v>80</v>
      </c>
      <c r="I426" s="169">
        <f>DIG!K366</f>
        <v>0</v>
      </c>
      <c r="J426" s="171" t="str">
        <f>DIG!J366</f>
        <v>PR/SP</v>
      </c>
      <c r="K426" s="157"/>
    </row>
    <row r="427" spans="1:11" s="158" customFormat="1" ht="18">
      <c r="A427" s="172" t="s">
        <v>488</v>
      </c>
      <c r="B427" s="168"/>
      <c r="C427" s="177" t="s">
        <v>489</v>
      </c>
      <c r="D427" s="169" t="str">
        <f>DIG!E367</f>
        <v>EST</v>
      </c>
      <c r="E427" s="169">
        <f>DIG!F367</f>
        <v>45</v>
      </c>
      <c r="F427" s="170">
        <f>DIG!G367</f>
        <v>45</v>
      </c>
      <c r="G427" s="169">
        <f>DIG!H367</f>
        <v>48</v>
      </c>
      <c r="H427" s="170">
        <f>DIG!M367</f>
        <v>45</v>
      </c>
      <c r="I427" s="169">
        <f>DIG!K367</f>
        <v>0</v>
      </c>
      <c r="J427" s="171" t="str">
        <f>DIG!J367</f>
        <v>PR/SP</v>
      </c>
      <c r="K427" s="157"/>
    </row>
    <row r="428" spans="1:11" s="158" customFormat="1" ht="18">
      <c r="A428" s="187" t="s">
        <v>490</v>
      </c>
      <c r="B428" s="168"/>
      <c r="C428" s="177" t="s">
        <v>491</v>
      </c>
      <c r="D428" s="169" t="str">
        <f>DIG!E368</f>
        <v>AUS</v>
      </c>
      <c r="E428" s="169">
        <f>DIG!F368</f>
        <v>0</v>
      </c>
      <c r="F428" s="170">
        <f>DIG!G368</f>
        <v>0</v>
      </c>
      <c r="G428" s="169">
        <f>DIG!H368</f>
        <v>0</v>
      </c>
      <c r="H428" s="170">
        <f>DIG!M368</f>
        <v>0</v>
      </c>
      <c r="I428" s="169" t="str">
        <f>DIG!K368</f>
        <v>-</v>
      </c>
      <c r="J428" s="171" t="str">
        <f>DIG!J368</f>
        <v>PR</v>
      </c>
      <c r="K428" s="157"/>
    </row>
    <row r="429" spans="1:11" s="158" customFormat="1" ht="18">
      <c r="A429" s="187" t="s">
        <v>492</v>
      </c>
      <c r="B429" s="168"/>
      <c r="C429" s="177" t="s">
        <v>491</v>
      </c>
      <c r="D429" s="169" t="str">
        <f>DIG!E369</f>
        <v>AUS</v>
      </c>
      <c r="E429" s="169">
        <f>DIG!F369</f>
        <v>0</v>
      </c>
      <c r="F429" s="170">
        <f>DIG!G369</f>
        <v>0</v>
      </c>
      <c r="G429" s="169">
        <f>DIG!H369</f>
        <v>0</v>
      </c>
      <c r="H429" s="170">
        <f>DIG!M369</f>
        <v>0</v>
      </c>
      <c r="I429" s="169" t="str">
        <f>DIG!K369</f>
        <v>-</v>
      </c>
      <c r="J429" s="171" t="str">
        <f>DIG!J369</f>
        <v>PR</v>
      </c>
      <c r="K429" s="157"/>
    </row>
    <row r="430" spans="1:11" s="158" customFormat="1" ht="18">
      <c r="A430" s="187" t="s">
        <v>493</v>
      </c>
      <c r="B430" s="168"/>
      <c r="C430" s="177" t="s">
        <v>491</v>
      </c>
      <c r="D430" s="169" t="str">
        <f>DIG!E370</f>
        <v>EST</v>
      </c>
      <c r="E430" s="169">
        <f>DIG!F370</f>
        <v>12</v>
      </c>
      <c r="F430" s="170">
        <f>DIG!G370</f>
        <v>13</v>
      </c>
      <c r="G430" s="169">
        <f>DIG!H370</f>
        <v>15</v>
      </c>
      <c r="H430" s="170">
        <f>DIG!M370</f>
        <v>13</v>
      </c>
      <c r="I430" s="169">
        <f>DIG!K370</f>
        <v>0</v>
      </c>
      <c r="J430" s="171" t="str">
        <f>DIG!J370</f>
        <v>SC/PR</v>
      </c>
      <c r="K430" s="157"/>
    </row>
    <row r="431" spans="1:11" s="158" customFormat="1" ht="18">
      <c r="A431" s="187" t="s">
        <v>495</v>
      </c>
      <c r="B431" s="168"/>
      <c r="C431" s="177" t="s">
        <v>491</v>
      </c>
      <c r="D431" s="169" t="str">
        <f>DIG!E371</f>
        <v>EST</v>
      </c>
      <c r="E431" s="169">
        <f>DIG!F371</f>
        <v>10</v>
      </c>
      <c r="F431" s="170">
        <f>DIG!G371</f>
        <v>12</v>
      </c>
      <c r="G431" s="169">
        <f>DIG!H371</f>
        <v>13</v>
      </c>
      <c r="H431" s="170">
        <f>DIG!M371</f>
        <v>12</v>
      </c>
      <c r="I431" s="169">
        <f>DIG!K371</f>
        <v>0</v>
      </c>
      <c r="J431" s="171" t="str">
        <f>DIG!J371</f>
        <v>PR</v>
      </c>
      <c r="K431" s="157"/>
    </row>
    <row r="432" spans="1:11" s="158" customFormat="1" ht="18">
      <c r="A432" s="187" t="s">
        <v>496</v>
      </c>
      <c r="B432" s="168" t="s">
        <v>497</v>
      </c>
      <c r="C432" s="177" t="s">
        <v>498</v>
      </c>
      <c r="D432" s="169" t="str">
        <f>DIG!E372</f>
        <v>EST</v>
      </c>
      <c r="E432" s="169">
        <f>DIG!F372</f>
        <v>1.8</v>
      </c>
      <c r="F432" s="170">
        <f>DIG!G372</f>
        <v>1.8</v>
      </c>
      <c r="G432" s="169">
        <f>DIG!H372</f>
        <v>2</v>
      </c>
      <c r="H432" s="170">
        <f>DIG!M372</f>
        <v>1.8</v>
      </c>
      <c r="I432" s="169">
        <f>DIG!K372</f>
        <v>0</v>
      </c>
      <c r="J432" s="171" t="str">
        <f>DIG!J372</f>
        <v>PR</v>
      </c>
      <c r="K432" s="157"/>
    </row>
    <row r="433" spans="1:11" s="158" customFormat="1" ht="24.75">
      <c r="A433" s="260" t="s">
        <v>677</v>
      </c>
      <c r="B433" s="175"/>
      <c r="C433" s="176"/>
      <c r="D433" s="162"/>
      <c r="E433" s="162"/>
      <c r="F433" s="163"/>
      <c r="G433" s="162"/>
      <c r="H433" s="163"/>
      <c r="I433" s="162"/>
      <c r="J433" s="199"/>
      <c r="K433" s="157"/>
    </row>
    <row r="434" spans="1:11" s="158" customFormat="1" ht="18">
      <c r="A434" s="187" t="s">
        <v>500</v>
      </c>
      <c r="B434" s="168"/>
      <c r="C434" s="177" t="s">
        <v>501</v>
      </c>
      <c r="D434" s="169" t="str">
        <f>DIG!E374</f>
        <v>EST</v>
      </c>
      <c r="E434" s="169">
        <f>DIG!F374</f>
        <v>160</v>
      </c>
      <c r="F434" s="170">
        <f>DIG!G374</f>
        <v>160</v>
      </c>
      <c r="G434" s="169">
        <f>DIG!H374</f>
        <v>170</v>
      </c>
      <c r="H434" s="170">
        <f>DIG!M374</f>
        <v>160</v>
      </c>
      <c r="I434" s="169">
        <f>DIG!K374</f>
        <v>0</v>
      </c>
      <c r="J434" s="171" t="str">
        <f>DIG!J374</f>
        <v>PR</v>
      </c>
      <c r="K434" s="157"/>
    </row>
    <row r="435" spans="1:11" s="158" customFormat="1" ht="18">
      <c r="A435" s="187" t="s">
        <v>502</v>
      </c>
      <c r="B435" s="168"/>
      <c r="C435" s="177" t="s">
        <v>501</v>
      </c>
      <c r="D435" s="169" t="str">
        <f>DIG!E375</f>
        <v>EST</v>
      </c>
      <c r="E435" s="169">
        <f>DIG!F375</f>
        <v>180</v>
      </c>
      <c r="F435" s="170">
        <f>DIG!G375</f>
        <v>180</v>
      </c>
      <c r="G435" s="169">
        <f>DIG!H375</f>
        <v>200</v>
      </c>
      <c r="H435" s="170">
        <f>DIG!M375</f>
        <v>180</v>
      </c>
      <c r="I435" s="169">
        <f>DIG!K375</f>
        <v>0</v>
      </c>
      <c r="J435" s="171" t="str">
        <f>DIG!J375</f>
        <v>PR</v>
      </c>
      <c r="K435" s="157"/>
    </row>
    <row r="436" spans="1:11" s="158" customFormat="1" ht="18">
      <c r="A436" s="187" t="s">
        <v>503</v>
      </c>
      <c r="B436" s="168" t="s">
        <v>504</v>
      </c>
      <c r="C436" s="177" t="s">
        <v>505</v>
      </c>
      <c r="D436" s="169" t="str">
        <f>DIG!E376</f>
        <v>EST</v>
      </c>
      <c r="E436" s="169">
        <f>DIG!F376</f>
        <v>50</v>
      </c>
      <c r="F436" s="170">
        <f>DIG!G376</f>
        <v>52</v>
      </c>
      <c r="G436" s="169">
        <f>DIG!H376</f>
        <v>55</v>
      </c>
      <c r="H436" s="170">
        <f>DIG!M376</f>
        <v>52</v>
      </c>
      <c r="I436" s="169">
        <f>DIG!K376</f>
        <v>0</v>
      </c>
      <c r="J436" s="171" t="str">
        <f>DIG!J376</f>
        <v>SC/PR</v>
      </c>
      <c r="K436" s="157"/>
    </row>
    <row r="437" spans="1:11" s="158" customFormat="1" ht="20.25">
      <c r="A437" s="200" t="s">
        <v>506</v>
      </c>
      <c r="B437" s="175"/>
      <c r="C437" s="176"/>
      <c r="D437" s="162"/>
      <c r="E437" s="162"/>
      <c r="F437" s="163"/>
      <c r="G437" s="162"/>
      <c r="H437" s="163"/>
      <c r="I437" s="162"/>
      <c r="J437" s="199"/>
      <c r="K437" s="157"/>
    </row>
    <row r="438" spans="1:11" s="158" customFormat="1" ht="18">
      <c r="A438" s="172" t="s">
        <v>507</v>
      </c>
      <c r="B438" s="168" t="s">
        <v>508</v>
      </c>
      <c r="C438" s="177" t="s">
        <v>505</v>
      </c>
      <c r="D438" s="169" t="str">
        <f>DIG!E378</f>
        <v>EST</v>
      </c>
      <c r="E438" s="169">
        <f>DIG!F378</f>
        <v>110</v>
      </c>
      <c r="F438" s="170">
        <f>DIG!G378</f>
        <v>120</v>
      </c>
      <c r="G438" s="169">
        <f>DIG!H378</f>
        <v>120</v>
      </c>
      <c r="H438" s="170">
        <f>DIG!M378</f>
        <v>120</v>
      </c>
      <c r="I438" s="169">
        <f>DIG!K378</f>
        <v>0</v>
      </c>
      <c r="J438" s="171" t="str">
        <f>DIG!J378</f>
        <v>PR</v>
      </c>
      <c r="K438" s="157"/>
    </row>
    <row r="439" spans="1:11" s="158" customFormat="1" ht="18">
      <c r="A439" s="172" t="s">
        <v>509</v>
      </c>
      <c r="B439" s="168" t="s">
        <v>508</v>
      </c>
      <c r="C439" s="177" t="s">
        <v>505</v>
      </c>
      <c r="D439" s="169" t="str">
        <f>DIG!E379</f>
        <v>EST</v>
      </c>
      <c r="E439" s="169">
        <f>DIG!F379</f>
        <v>85</v>
      </c>
      <c r="F439" s="170">
        <f>DIG!G379</f>
        <v>90</v>
      </c>
      <c r="G439" s="169">
        <f>DIG!H379</f>
        <v>90</v>
      </c>
      <c r="H439" s="170">
        <f>DIG!M379</f>
        <v>90</v>
      </c>
      <c r="I439" s="169">
        <f>DIG!K379</f>
        <v>0</v>
      </c>
      <c r="J439" s="171" t="str">
        <f>DIG!J379</f>
        <v>PR</v>
      </c>
      <c r="K439" s="157"/>
    </row>
    <row r="440" spans="1:11" s="158" customFormat="1" ht="18">
      <c r="A440" s="187" t="s">
        <v>510</v>
      </c>
      <c r="B440" s="168"/>
      <c r="C440" s="177" t="s">
        <v>491</v>
      </c>
      <c r="D440" s="169" t="str">
        <f>DIG!E380</f>
        <v>EST</v>
      </c>
      <c r="E440" s="169">
        <f>DIG!F380</f>
        <v>6</v>
      </c>
      <c r="F440" s="170">
        <f>DIG!G380</f>
        <v>7</v>
      </c>
      <c r="G440" s="169">
        <f>DIG!H380</f>
        <v>8</v>
      </c>
      <c r="H440" s="170">
        <f>DIG!M380</f>
        <v>7</v>
      </c>
      <c r="I440" s="169">
        <f>DIG!K380</f>
        <v>0</v>
      </c>
      <c r="J440" s="171" t="str">
        <f>DIG!J380</f>
        <v>PR</v>
      </c>
      <c r="K440" s="157"/>
    </row>
    <row r="441" spans="1:11" s="158" customFormat="1" ht="18">
      <c r="A441" s="187" t="s">
        <v>511</v>
      </c>
      <c r="B441" s="168"/>
      <c r="C441" s="177" t="s">
        <v>336</v>
      </c>
      <c r="D441" s="169" t="str">
        <f>DIG!E381</f>
        <v>EST</v>
      </c>
      <c r="E441" s="169">
        <f>DIG!F381</f>
        <v>28</v>
      </c>
      <c r="F441" s="170">
        <f>DIG!G381</f>
        <v>30</v>
      </c>
      <c r="G441" s="169">
        <f>DIG!H381</f>
        <v>30</v>
      </c>
      <c r="H441" s="170">
        <f>DIG!M381</f>
        <v>30</v>
      </c>
      <c r="I441" s="169">
        <f>DIG!K381</f>
        <v>0</v>
      </c>
      <c r="J441" s="171" t="str">
        <f>DIG!J381</f>
        <v>PR</v>
      </c>
      <c r="K441" s="157"/>
    </row>
    <row r="442" spans="1:11" s="158" customFormat="1" ht="18">
      <c r="A442" s="187" t="s">
        <v>512</v>
      </c>
      <c r="B442" s="168"/>
      <c r="C442" s="177" t="s">
        <v>513</v>
      </c>
      <c r="D442" s="169" t="str">
        <f>DIG!E382</f>
        <v>EST</v>
      </c>
      <c r="E442" s="169">
        <f>DIG!F382</f>
        <v>75</v>
      </c>
      <c r="F442" s="170">
        <f>DIG!G382</f>
        <v>80</v>
      </c>
      <c r="G442" s="169">
        <f>DIG!H382</f>
        <v>80</v>
      </c>
      <c r="H442" s="170">
        <f>DIG!M382</f>
        <v>80</v>
      </c>
      <c r="I442" s="169">
        <f>DIG!K382</f>
        <v>0</v>
      </c>
      <c r="J442" s="171" t="str">
        <f>DIG!J382</f>
        <v>PR/SP</v>
      </c>
      <c r="K442" s="157"/>
    </row>
    <row r="443" spans="1:11" s="158" customFormat="1" ht="18">
      <c r="A443" s="187"/>
      <c r="B443" s="168"/>
      <c r="C443" s="177"/>
      <c r="D443" s="169"/>
      <c r="E443" s="169"/>
      <c r="F443" s="170"/>
      <c r="G443" s="169"/>
      <c r="H443" s="170"/>
      <c r="I443" s="169"/>
      <c r="J443" s="171"/>
      <c r="K443" s="157"/>
    </row>
    <row r="444" spans="1:11" s="158" customFormat="1" ht="20.25">
      <c r="A444" s="209" t="s">
        <v>622</v>
      </c>
      <c r="B444" s="192"/>
      <c r="C444" s="193"/>
      <c r="D444" s="194"/>
      <c r="E444" s="194"/>
      <c r="F444" s="195"/>
      <c r="G444" s="194"/>
      <c r="H444" s="195"/>
      <c r="I444" s="194"/>
      <c r="J444" s="255"/>
      <c r="K444" s="157"/>
    </row>
    <row r="445" spans="1:11" s="158" customFormat="1" ht="20.25">
      <c r="A445" s="216" t="s">
        <v>635</v>
      </c>
      <c r="B445" s="217" t="s">
        <v>636</v>
      </c>
      <c r="C445" s="218"/>
      <c r="D445" s="186"/>
      <c r="E445" s="186"/>
      <c r="F445" s="261"/>
      <c r="G445" s="186"/>
      <c r="H445" s="261"/>
      <c r="I445" s="186"/>
      <c r="J445" s="231"/>
      <c r="K445" s="157"/>
    </row>
    <row r="446" spans="1:10" ht="18">
      <c r="A446" s="220" t="s">
        <v>637</v>
      </c>
      <c r="B446" s="217" t="s">
        <v>638</v>
      </c>
      <c r="C446" s="221"/>
      <c r="D446" s="222"/>
      <c r="E446" s="222"/>
      <c r="F446" s="227"/>
      <c r="G446" s="228"/>
      <c r="H446" s="230"/>
      <c r="I446" s="230"/>
      <c r="J446" s="231"/>
    </row>
    <row r="447" spans="1:10" ht="18">
      <c r="A447" s="224"/>
      <c r="B447" s="217" t="s">
        <v>678</v>
      </c>
      <c r="C447" s="225"/>
      <c r="D447" s="226"/>
      <c r="E447" s="222"/>
      <c r="F447" s="227"/>
      <c r="G447" s="228"/>
      <c r="H447" s="230"/>
      <c r="I447" s="230"/>
      <c r="J447" s="231"/>
    </row>
    <row r="448" spans="1:10" ht="18">
      <c r="A448" s="224"/>
      <c r="B448" s="232" t="s">
        <v>640</v>
      </c>
      <c r="C448" s="225"/>
      <c r="D448" s="226"/>
      <c r="E448" s="222"/>
      <c r="F448" s="227"/>
      <c r="G448" s="228"/>
      <c r="H448" s="230"/>
      <c r="I448" s="230"/>
      <c r="J448" s="231"/>
    </row>
    <row r="449" spans="1:10" ht="18">
      <c r="A449" s="220" t="s">
        <v>679</v>
      </c>
      <c r="B449" s="262" t="s">
        <v>680</v>
      </c>
      <c r="C449" s="225"/>
      <c r="D449" s="226"/>
      <c r="E449" s="222"/>
      <c r="F449" s="227"/>
      <c r="G449" s="228"/>
      <c r="H449" s="230"/>
      <c r="I449" s="230"/>
      <c r="J449" s="231"/>
    </row>
    <row r="450" spans="1:10" ht="18">
      <c r="A450" s="233" t="s">
        <v>641</v>
      </c>
      <c r="B450" s="234"/>
      <c r="C450" s="235"/>
      <c r="D450" s="236"/>
      <c r="E450" s="236"/>
      <c r="F450" s="237"/>
      <c r="G450" s="230"/>
      <c r="H450" s="230"/>
      <c r="I450" s="230"/>
      <c r="J450" s="231"/>
    </row>
    <row r="451" spans="1:10" ht="18">
      <c r="A451" s="238" t="s">
        <v>642</v>
      </c>
      <c r="B451" s="239"/>
      <c r="C451" s="235"/>
      <c r="D451" s="236"/>
      <c r="E451" s="236"/>
      <c r="F451" s="240"/>
      <c r="G451" s="230"/>
      <c r="H451" s="230"/>
      <c r="I451" s="230"/>
      <c r="J451" s="231"/>
    </row>
    <row r="452" spans="1:10" ht="18">
      <c r="A452" s="238" t="s">
        <v>643</v>
      </c>
      <c r="B452" s="239"/>
      <c r="C452" s="235"/>
      <c r="D452" s="236"/>
      <c r="E452" s="236"/>
      <c r="F452" s="240"/>
      <c r="G452" s="230"/>
      <c r="H452" s="230"/>
      <c r="I452" s="230"/>
      <c r="J452" s="231"/>
    </row>
    <row r="453" spans="1:10" ht="18">
      <c r="A453" s="238" t="s">
        <v>644</v>
      </c>
      <c r="B453" s="239"/>
      <c r="C453" s="235"/>
      <c r="D453" s="236"/>
      <c r="E453" s="236"/>
      <c r="F453" s="263"/>
      <c r="G453" s="229"/>
      <c r="H453" s="230"/>
      <c r="I453" s="230"/>
      <c r="J453" s="231"/>
    </row>
    <row r="454" spans="1:10" ht="18">
      <c r="A454" s="238" t="s">
        <v>645</v>
      </c>
      <c r="B454" s="239"/>
      <c r="C454" s="235"/>
      <c r="D454" s="236"/>
      <c r="E454" s="236"/>
      <c r="F454" s="240"/>
      <c r="G454" s="230"/>
      <c r="H454" s="230"/>
      <c r="I454" s="230"/>
      <c r="J454" s="231"/>
    </row>
    <row r="455" spans="1:10" ht="18">
      <c r="A455" s="238" t="s">
        <v>646</v>
      </c>
      <c r="B455" s="239"/>
      <c r="C455" s="235"/>
      <c r="D455" s="236"/>
      <c r="E455" s="236"/>
      <c r="F455" s="240"/>
      <c r="G455" s="230"/>
      <c r="H455" s="230"/>
      <c r="I455" s="230"/>
      <c r="J455" s="231"/>
    </row>
    <row r="456" spans="1:10" ht="18">
      <c r="A456" s="241" t="s">
        <v>647</v>
      </c>
      <c r="B456" s="242"/>
      <c r="C456" s="243"/>
      <c r="D456" s="244"/>
      <c r="E456" s="244"/>
      <c r="F456" s="245"/>
      <c r="G456" s="246"/>
      <c r="H456" s="246"/>
      <c r="I456" s="246"/>
      <c r="J456" s="214"/>
    </row>
    <row r="457" spans="1:10" ht="17.25" customHeight="1">
      <c r="A457" s="134"/>
      <c r="B457" s="135" t="s">
        <v>623</v>
      </c>
      <c r="C457" s="135"/>
      <c r="D457" s="135"/>
      <c r="E457" s="135"/>
      <c r="F457" s="135"/>
      <c r="G457" s="135"/>
      <c r="H457" s="135"/>
      <c r="I457" s="135"/>
      <c r="J457" s="135"/>
    </row>
    <row r="458" spans="1:10" ht="18">
      <c r="A458" s="134"/>
      <c r="B458" s="135"/>
      <c r="C458" s="135"/>
      <c r="D458" s="135"/>
      <c r="E458" s="135"/>
      <c r="F458" s="135"/>
      <c r="G458" s="135"/>
      <c r="H458" s="135"/>
      <c r="I458" s="135"/>
      <c r="J458" s="135"/>
    </row>
    <row r="459" spans="1:10" ht="18">
      <c r="A459" s="134"/>
      <c r="B459" s="135"/>
      <c r="C459" s="135"/>
      <c r="D459" s="135"/>
      <c r="E459" s="135"/>
      <c r="F459" s="135"/>
      <c r="G459" s="135"/>
      <c r="H459" s="135"/>
      <c r="I459" s="135"/>
      <c r="J459" s="135"/>
    </row>
    <row r="460" spans="1:10" ht="34.5" customHeight="1">
      <c r="A460" s="134"/>
      <c r="B460" s="136" t="s">
        <v>603</v>
      </c>
      <c r="C460" s="136"/>
      <c r="D460" s="136"/>
      <c r="E460" s="136"/>
      <c r="F460" s="136"/>
      <c r="G460" s="136"/>
      <c r="H460" s="136"/>
      <c r="I460" s="135"/>
      <c r="J460" s="135"/>
    </row>
    <row r="461" spans="1:10" ht="27">
      <c r="A461" s="134"/>
      <c r="B461" s="137" t="s">
        <v>604</v>
      </c>
      <c r="C461" s="137"/>
      <c r="D461" s="137"/>
      <c r="E461" s="137"/>
      <c r="F461" s="137"/>
      <c r="G461" s="137"/>
      <c r="H461" s="137"/>
      <c r="I461" s="135"/>
      <c r="J461" s="135"/>
    </row>
    <row r="462" spans="1:10" ht="27">
      <c r="A462" s="138" t="s">
        <v>624</v>
      </c>
      <c r="B462" s="138"/>
      <c r="C462" s="138"/>
      <c r="D462" s="138"/>
      <c r="E462" s="139">
        <f>DIG!A1</f>
        <v>41351</v>
      </c>
      <c r="F462" s="139"/>
      <c r="G462" s="139"/>
      <c r="H462" s="139"/>
      <c r="I462" s="139"/>
      <c r="J462" s="139"/>
    </row>
    <row r="463" spans="1:13" ht="17.25" customHeight="1">
      <c r="A463" s="140" t="s">
        <v>605</v>
      </c>
      <c r="B463" s="197" t="s">
        <v>606</v>
      </c>
      <c r="C463" s="142" t="s">
        <v>607</v>
      </c>
      <c r="D463" s="143" t="s">
        <v>608</v>
      </c>
      <c r="E463" s="144" t="s">
        <v>625</v>
      </c>
      <c r="F463" s="144"/>
      <c r="G463" s="144"/>
      <c r="H463" s="144"/>
      <c r="I463" s="144" t="s">
        <v>609</v>
      </c>
      <c r="J463" s="145" t="s">
        <v>610</v>
      </c>
      <c r="M463" s="146"/>
    </row>
    <row r="464" spans="1:10" ht="18">
      <c r="A464" s="140"/>
      <c r="B464" s="197"/>
      <c r="C464" s="142"/>
      <c r="D464" s="143"/>
      <c r="E464" s="144" t="s">
        <v>9</v>
      </c>
      <c r="F464" s="198" t="s">
        <v>10</v>
      </c>
      <c r="G464" s="144" t="s">
        <v>11</v>
      </c>
      <c r="H464" s="148" t="s">
        <v>611</v>
      </c>
      <c r="I464" s="144"/>
      <c r="J464" s="145"/>
    </row>
    <row r="465" spans="1:10" ht="24.75">
      <c r="A465" s="258" t="s">
        <v>681</v>
      </c>
      <c r="B465" s="175"/>
      <c r="C465" s="176"/>
      <c r="D465" s="162"/>
      <c r="E465" s="162"/>
      <c r="F465" s="163"/>
      <c r="G465" s="162"/>
      <c r="H465" s="163"/>
      <c r="I465" s="162"/>
      <c r="J465" s="199"/>
    </row>
    <row r="466" spans="1:10" ht="18">
      <c r="A466" s="172" t="s">
        <v>515</v>
      </c>
      <c r="B466" s="168" t="s">
        <v>516</v>
      </c>
      <c r="C466" s="264" t="s">
        <v>433</v>
      </c>
      <c r="D466" s="169" t="str">
        <f>DIG!E385</f>
        <v>EST</v>
      </c>
      <c r="E466" s="169">
        <f>DIG!F385</f>
        <v>18</v>
      </c>
      <c r="F466" s="170">
        <f>DIG!G385</f>
        <v>20</v>
      </c>
      <c r="G466" s="169" t="str">
        <f>DIG!H385</f>
        <v>20.00</v>
      </c>
      <c r="H466" s="170">
        <f>DIG!M385</f>
        <v>20</v>
      </c>
      <c r="I466" s="169">
        <f>DIG!K385</f>
        <v>0</v>
      </c>
      <c r="J466" s="171" t="str">
        <f>DIG!J385</f>
        <v>SP</v>
      </c>
    </row>
    <row r="467" spans="1:10" ht="20.25">
      <c r="A467" s="200" t="s">
        <v>517</v>
      </c>
      <c r="B467" s="175"/>
      <c r="C467" s="176"/>
      <c r="D467" s="162"/>
      <c r="E467" s="162"/>
      <c r="F467" s="163"/>
      <c r="G467" s="162"/>
      <c r="H467" s="163"/>
      <c r="I467" s="149"/>
      <c r="J467" s="199"/>
    </row>
    <row r="468" spans="1:10" ht="18">
      <c r="A468" s="172" t="s">
        <v>518</v>
      </c>
      <c r="B468" s="168" t="s">
        <v>516</v>
      </c>
      <c r="C468" s="264" t="s">
        <v>433</v>
      </c>
      <c r="D468" s="169" t="str">
        <f>DIG!E387</f>
        <v>EST</v>
      </c>
      <c r="E468" s="169">
        <f>DIG!F387</f>
        <v>14</v>
      </c>
      <c r="F468" s="170">
        <f>DIG!G387</f>
        <v>15</v>
      </c>
      <c r="G468" s="169">
        <f>DIG!H387</f>
        <v>15</v>
      </c>
      <c r="H468" s="170">
        <f>DIG!M387</f>
        <v>15</v>
      </c>
      <c r="I468" s="169">
        <f>DIG!K387</f>
        <v>0</v>
      </c>
      <c r="J468" s="171" t="str">
        <f>DIG!J387</f>
        <v>SP</v>
      </c>
    </row>
    <row r="469" spans="1:10" ht="18">
      <c r="A469" s="172" t="s">
        <v>519</v>
      </c>
      <c r="B469" s="168"/>
      <c r="C469" s="264" t="s">
        <v>433</v>
      </c>
      <c r="D469" s="169" t="str">
        <f>DIG!E388</f>
        <v>EST</v>
      </c>
      <c r="E469" s="169">
        <f>DIG!F388</f>
        <v>15</v>
      </c>
      <c r="F469" s="170">
        <f>DIG!G388</f>
        <v>18</v>
      </c>
      <c r="G469" s="169">
        <f>DIG!H388</f>
        <v>18</v>
      </c>
      <c r="H469" s="170">
        <f>DIG!M388</f>
        <v>18</v>
      </c>
      <c r="I469" s="169">
        <f>DIG!K388</f>
        <v>0</v>
      </c>
      <c r="J469" s="171" t="str">
        <f>DIG!J388</f>
        <v>SP</v>
      </c>
    </row>
    <row r="470" spans="1:10" ht="18">
      <c r="A470" s="172" t="s">
        <v>520</v>
      </c>
      <c r="B470" s="168"/>
      <c r="C470" s="264" t="s">
        <v>350</v>
      </c>
      <c r="D470" s="169" t="str">
        <f>DIG!E389</f>
        <v>EST</v>
      </c>
      <c r="E470" s="169">
        <f>DIG!F389</f>
        <v>7</v>
      </c>
      <c r="F470" s="170">
        <f>DIG!G389</f>
        <v>8</v>
      </c>
      <c r="G470" s="169">
        <f>DIG!H389</f>
        <v>8</v>
      </c>
      <c r="H470" s="170">
        <f>DIG!M389</f>
        <v>8</v>
      </c>
      <c r="I470" s="169">
        <f>DIG!K389</f>
        <v>0</v>
      </c>
      <c r="J470" s="171" t="str">
        <f>DIG!J389</f>
        <v>SP</v>
      </c>
    </row>
    <row r="471" spans="1:10" ht="18">
      <c r="A471" s="172" t="s">
        <v>87</v>
      </c>
      <c r="B471" s="168" t="s">
        <v>516</v>
      </c>
      <c r="C471" s="264" t="s">
        <v>433</v>
      </c>
      <c r="D471" s="169" t="str">
        <f>DIG!E390</f>
        <v>EST</v>
      </c>
      <c r="E471" s="169">
        <f>DIG!F390</f>
        <v>32</v>
      </c>
      <c r="F471" s="170">
        <f>DIG!G390</f>
        <v>35</v>
      </c>
      <c r="G471" s="169">
        <f>DIG!H390</f>
        <v>35</v>
      </c>
      <c r="H471" s="170">
        <f>DIG!M390</f>
        <v>35</v>
      </c>
      <c r="I471" s="169">
        <f>DIG!K390</f>
        <v>0</v>
      </c>
      <c r="J471" s="171" t="str">
        <f>DIG!J390</f>
        <v>SP</v>
      </c>
    </row>
    <row r="472" spans="1:10" ht="18">
      <c r="A472" s="172" t="s">
        <v>521</v>
      </c>
      <c r="B472" s="168"/>
      <c r="C472" s="264" t="s">
        <v>350</v>
      </c>
      <c r="D472" s="169" t="str">
        <f>DIG!E391</f>
        <v>EST</v>
      </c>
      <c r="E472" s="169">
        <f>DIG!F391</f>
        <v>13</v>
      </c>
      <c r="F472" s="170">
        <f>DIG!G391</f>
        <v>15</v>
      </c>
      <c r="G472" s="169">
        <f>DIG!H391</f>
        <v>15</v>
      </c>
      <c r="H472" s="170">
        <f>DIG!M391</f>
        <v>15</v>
      </c>
      <c r="I472" s="169">
        <f>DIG!K391</f>
        <v>0</v>
      </c>
      <c r="J472" s="171" t="str">
        <f>DIG!J391</f>
        <v>SP</v>
      </c>
    </row>
    <row r="473" spans="1:10" ht="18">
      <c r="A473" s="172" t="s">
        <v>522</v>
      </c>
      <c r="B473" s="168" t="s">
        <v>523</v>
      </c>
      <c r="C473" s="264" t="s">
        <v>433</v>
      </c>
      <c r="D473" s="169" t="str">
        <f>DIG!E392</f>
        <v>EST</v>
      </c>
      <c r="E473" s="169">
        <f>DIG!F392</f>
        <v>15</v>
      </c>
      <c r="F473" s="170">
        <f>DIG!G392</f>
        <v>18</v>
      </c>
      <c r="G473" s="169" t="str">
        <f>DIG!H392</f>
        <v>20.00</v>
      </c>
      <c r="H473" s="170">
        <f>DIG!M392</f>
        <v>18</v>
      </c>
      <c r="I473" s="169">
        <f>DIG!K392</f>
        <v>0</v>
      </c>
      <c r="J473" s="171" t="str">
        <f>DIG!J392</f>
        <v>SP</v>
      </c>
    </row>
    <row r="474" spans="1:10" ht="18">
      <c r="A474" s="172" t="s">
        <v>524</v>
      </c>
      <c r="B474" s="168" t="s">
        <v>525</v>
      </c>
      <c r="C474" s="264" t="s">
        <v>350</v>
      </c>
      <c r="D474" s="169" t="str">
        <f>DIG!E393</f>
        <v>EST</v>
      </c>
      <c r="E474" s="169">
        <f>DIG!F393</f>
        <v>13</v>
      </c>
      <c r="F474" s="170">
        <f>DIG!G393</f>
        <v>15</v>
      </c>
      <c r="G474" s="169">
        <f>DIG!H393</f>
        <v>15</v>
      </c>
      <c r="H474" s="170">
        <f>DIG!M393</f>
        <v>15</v>
      </c>
      <c r="I474" s="169">
        <f>DIG!K393</f>
        <v>0</v>
      </c>
      <c r="J474" s="171" t="str">
        <f>DIG!J393</f>
        <v>SP</v>
      </c>
    </row>
    <row r="475" spans="1:10" ht="18">
      <c r="A475" s="172" t="s">
        <v>526</v>
      </c>
      <c r="B475" s="168" t="s">
        <v>527</v>
      </c>
      <c r="C475" s="264" t="s">
        <v>350</v>
      </c>
      <c r="D475" s="169" t="str">
        <f>DIG!E394</f>
        <v>EST</v>
      </c>
      <c r="E475" s="169">
        <f>DIG!F394</f>
        <v>12</v>
      </c>
      <c r="F475" s="170">
        <f>DIG!G394</f>
        <v>13</v>
      </c>
      <c r="G475" s="169">
        <f>DIG!H394</f>
        <v>15</v>
      </c>
      <c r="H475" s="170">
        <f>DIG!M394</f>
        <v>13</v>
      </c>
      <c r="I475" s="169">
        <f>DIG!K394</f>
        <v>0</v>
      </c>
      <c r="J475" s="171" t="str">
        <f>DIG!J394</f>
        <v>SP</v>
      </c>
    </row>
    <row r="476" spans="1:10" ht="20.25">
      <c r="A476" s="200" t="s">
        <v>528</v>
      </c>
      <c r="B476" s="175"/>
      <c r="C476" s="265"/>
      <c r="D476" s="162"/>
      <c r="E476" s="162"/>
      <c r="F476" s="163"/>
      <c r="G476" s="162"/>
      <c r="H476" s="163"/>
      <c r="I476" s="162"/>
      <c r="J476" s="199"/>
    </row>
    <row r="477" spans="1:10" ht="18">
      <c r="A477" s="172" t="s">
        <v>483</v>
      </c>
      <c r="B477" s="168" t="s">
        <v>523</v>
      </c>
      <c r="C477" s="264" t="s">
        <v>350</v>
      </c>
      <c r="D477" s="169" t="str">
        <f>DIG!E396</f>
        <v>EST</v>
      </c>
      <c r="E477" s="169">
        <f>DIG!F396</f>
        <v>20</v>
      </c>
      <c r="F477" s="170">
        <f>DIG!G396</f>
        <v>23</v>
      </c>
      <c r="G477" s="169">
        <f>DIG!H396</f>
        <v>25</v>
      </c>
      <c r="H477" s="170">
        <f>DIG!M396</f>
        <v>23</v>
      </c>
      <c r="I477" s="169">
        <f>DIG!K396</f>
        <v>0</v>
      </c>
      <c r="J477" s="171" t="str">
        <f>DIG!J396</f>
        <v>SP</v>
      </c>
    </row>
    <row r="478" spans="1:10" ht="18">
      <c r="A478" s="172" t="s">
        <v>483</v>
      </c>
      <c r="B478" s="168" t="s">
        <v>529</v>
      </c>
      <c r="C478" s="264" t="s">
        <v>350</v>
      </c>
      <c r="D478" s="169" t="str">
        <f>DIG!E397</f>
        <v>EST</v>
      </c>
      <c r="E478" s="169">
        <f>DIG!F397</f>
        <v>20</v>
      </c>
      <c r="F478" s="170">
        <f>DIG!G397</f>
        <v>22</v>
      </c>
      <c r="G478" s="169">
        <f>DIG!H397</f>
        <v>23</v>
      </c>
      <c r="H478" s="170">
        <f>DIG!M397</f>
        <v>22</v>
      </c>
      <c r="I478" s="169">
        <f>DIG!K397</f>
        <v>0</v>
      </c>
      <c r="J478" s="171" t="str">
        <f>DIG!J397</f>
        <v>SP</v>
      </c>
    </row>
    <row r="479" spans="1:10" ht="18">
      <c r="A479" s="172" t="s">
        <v>530</v>
      </c>
      <c r="B479" s="168"/>
      <c r="C479" s="264" t="s">
        <v>350</v>
      </c>
      <c r="D479" s="169" t="str">
        <f>DIG!E398</f>
        <v>EST</v>
      </c>
      <c r="E479" s="169">
        <f>DIG!F398</f>
        <v>20</v>
      </c>
      <c r="F479" s="170">
        <f>DIG!G398</f>
        <v>20</v>
      </c>
      <c r="G479" s="169">
        <f>DIG!H398</f>
        <v>22</v>
      </c>
      <c r="H479" s="170">
        <f>DIG!M398</f>
        <v>20</v>
      </c>
      <c r="I479" s="169">
        <f>DIG!K398</f>
        <v>0</v>
      </c>
      <c r="J479" s="171" t="str">
        <f>DIG!J398</f>
        <v>SP</v>
      </c>
    </row>
    <row r="480" spans="1:10" ht="20.25">
      <c r="A480" s="200" t="s">
        <v>531</v>
      </c>
      <c r="B480" s="175"/>
      <c r="C480" s="265"/>
      <c r="D480" s="162"/>
      <c r="E480" s="162"/>
      <c r="F480" s="163"/>
      <c r="G480" s="162"/>
      <c r="H480" s="163"/>
      <c r="I480" s="162"/>
      <c r="J480" s="199"/>
    </row>
    <row r="481" spans="1:10" ht="18">
      <c r="A481" s="172" t="s">
        <v>529</v>
      </c>
      <c r="B481" s="168"/>
      <c r="C481" s="264" t="s">
        <v>682</v>
      </c>
      <c r="D481" s="169" t="str">
        <f>DIG!E400</f>
        <v>EST</v>
      </c>
      <c r="E481" s="169">
        <f>DIG!F400</f>
        <v>30</v>
      </c>
      <c r="F481" s="170">
        <f>DIG!G400</f>
        <v>30</v>
      </c>
      <c r="G481" s="169">
        <f>DIG!H400</f>
        <v>32</v>
      </c>
      <c r="H481" s="170">
        <f>DIG!M400</f>
        <v>30</v>
      </c>
      <c r="I481" s="169">
        <f>DIG!K400</f>
        <v>0</v>
      </c>
      <c r="J481" s="171" t="str">
        <f>DIG!J400</f>
        <v>SP</v>
      </c>
    </row>
    <row r="482" spans="1:10" ht="18">
      <c r="A482" s="172" t="s">
        <v>533</v>
      </c>
      <c r="B482" s="168"/>
      <c r="C482" s="264" t="s">
        <v>683</v>
      </c>
      <c r="D482" s="169" t="str">
        <f>DIG!E401</f>
        <v>EST</v>
      </c>
      <c r="E482" s="169">
        <f>DIG!F401</f>
        <v>28</v>
      </c>
      <c r="F482" s="170">
        <f>DIG!G401</f>
        <v>28</v>
      </c>
      <c r="G482" s="169">
        <f>DIG!H401</f>
        <v>30</v>
      </c>
      <c r="H482" s="170">
        <f>DIG!M401</f>
        <v>28</v>
      </c>
      <c r="I482" s="169">
        <f>DIG!K401</f>
        <v>0</v>
      </c>
      <c r="J482" s="171" t="str">
        <f>DIG!J401</f>
        <v>SP</v>
      </c>
    </row>
    <row r="483" spans="1:10" ht="18">
      <c r="A483" s="172" t="s">
        <v>535</v>
      </c>
      <c r="B483" s="168"/>
      <c r="C483" s="264" t="s">
        <v>684</v>
      </c>
      <c r="D483" s="169" t="str">
        <f>DIG!E402</f>
        <v>EST</v>
      </c>
      <c r="E483" s="169">
        <f>DIG!F402</f>
        <v>32</v>
      </c>
      <c r="F483" s="170">
        <f>DIG!G402</f>
        <v>32</v>
      </c>
      <c r="G483" s="169">
        <f>DIG!H402</f>
        <v>35</v>
      </c>
      <c r="H483" s="170">
        <f>DIG!M402</f>
        <v>32</v>
      </c>
      <c r="I483" s="169">
        <f>DIG!K402</f>
        <v>0</v>
      </c>
      <c r="J483" s="171" t="str">
        <f>DIG!J402</f>
        <v>SP</v>
      </c>
    </row>
    <row r="484" spans="1:10" ht="18">
      <c r="A484" s="172" t="s">
        <v>536</v>
      </c>
      <c r="B484" s="168"/>
      <c r="C484" s="264" t="s">
        <v>350</v>
      </c>
      <c r="D484" s="169" t="str">
        <f>DIG!E403</f>
        <v>EST</v>
      </c>
      <c r="E484" s="169">
        <f>DIG!F403</f>
        <v>8</v>
      </c>
      <c r="F484" s="170">
        <f>DIG!G403</f>
        <v>8</v>
      </c>
      <c r="G484" s="169">
        <f>DIG!H403</f>
        <v>10</v>
      </c>
      <c r="H484" s="170">
        <f>DIG!M403</f>
        <v>8</v>
      </c>
      <c r="I484" s="169">
        <f>DIG!K403</f>
        <v>0</v>
      </c>
      <c r="J484" s="171" t="str">
        <f>DIG!J403</f>
        <v>SP</v>
      </c>
    </row>
    <row r="485" spans="1:10" ht="18">
      <c r="A485" s="172" t="s">
        <v>537</v>
      </c>
      <c r="B485" s="168"/>
      <c r="C485" s="264" t="s">
        <v>350</v>
      </c>
      <c r="D485" s="169" t="str">
        <f>DIG!E404</f>
        <v>EST</v>
      </c>
      <c r="E485" s="169">
        <f>DIG!F404</f>
        <v>8</v>
      </c>
      <c r="F485" s="170">
        <f>DIG!G404</f>
        <v>8</v>
      </c>
      <c r="G485" s="169">
        <f>DIG!H404</f>
        <v>12</v>
      </c>
      <c r="H485" s="170">
        <f>DIG!M404</f>
        <v>8</v>
      </c>
      <c r="I485" s="169">
        <f>DIG!K404</f>
        <v>0</v>
      </c>
      <c r="J485" s="171" t="str">
        <f>DIG!J404</f>
        <v>SP</v>
      </c>
    </row>
    <row r="486" spans="1:10" ht="18">
      <c r="A486" s="172" t="s">
        <v>538</v>
      </c>
      <c r="B486" s="168"/>
      <c r="C486" s="264" t="s">
        <v>350</v>
      </c>
      <c r="D486" s="169" t="str">
        <f>DIG!E405</f>
        <v>EST</v>
      </c>
      <c r="E486" s="169">
        <f>DIG!F405</f>
        <v>5</v>
      </c>
      <c r="F486" s="170">
        <f>DIG!G405</f>
        <v>6</v>
      </c>
      <c r="G486" s="169">
        <f>DIG!H405</f>
        <v>6</v>
      </c>
      <c r="H486" s="170">
        <f>DIG!M405</f>
        <v>6</v>
      </c>
      <c r="I486" s="169">
        <f>DIG!K405</f>
        <v>0</v>
      </c>
      <c r="J486" s="171" t="str">
        <f>DIG!J405</f>
        <v>SP</v>
      </c>
    </row>
    <row r="487" spans="1:11" s="272" customFormat="1" ht="24.75">
      <c r="A487" s="258" t="s">
        <v>539</v>
      </c>
      <c r="B487" s="266"/>
      <c r="C487" s="267"/>
      <c r="D487" s="268"/>
      <c r="E487" s="268"/>
      <c r="F487" s="269"/>
      <c r="G487" s="268"/>
      <c r="H487" s="269"/>
      <c r="I487" s="268"/>
      <c r="J487" s="270"/>
      <c r="K487" s="271"/>
    </row>
    <row r="488" spans="1:10" ht="18">
      <c r="A488" s="172" t="s">
        <v>540</v>
      </c>
      <c r="B488" s="168"/>
      <c r="C488" s="264" t="s">
        <v>350</v>
      </c>
      <c r="D488" s="169" t="str">
        <f>DIG!E407</f>
        <v>EST</v>
      </c>
      <c r="E488" s="169">
        <f>DIG!F407</f>
        <v>5</v>
      </c>
      <c r="F488" s="170">
        <f>DIG!G407</f>
        <v>6</v>
      </c>
      <c r="G488" s="169">
        <f>DIG!H407</f>
        <v>7</v>
      </c>
      <c r="H488" s="170">
        <f>DIG!M407</f>
        <v>6</v>
      </c>
      <c r="I488" s="169">
        <f>DIG!K407</f>
        <v>0</v>
      </c>
      <c r="J488" s="171" t="str">
        <f>DIG!J407</f>
        <v>SP</v>
      </c>
    </row>
    <row r="489" spans="1:10" ht="18">
      <c r="A489" s="172" t="s">
        <v>66</v>
      </c>
      <c r="B489" s="168"/>
      <c r="C489" s="264" t="s">
        <v>350</v>
      </c>
      <c r="D489" s="169" t="str">
        <f>DIG!E408</f>
        <v>EST</v>
      </c>
      <c r="E489" s="169">
        <f>DIG!F408</f>
        <v>5</v>
      </c>
      <c r="F489" s="170">
        <f>DIG!G408</f>
        <v>6</v>
      </c>
      <c r="G489" s="169">
        <f>DIG!H408</f>
        <v>7</v>
      </c>
      <c r="H489" s="170">
        <f>DIG!M408</f>
        <v>6</v>
      </c>
      <c r="I489" s="169">
        <f>DIG!K408</f>
        <v>0</v>
      </c>
      <c r="J489" s="171" t="str">
        <f>DIG!J408</f>
        <v>SP</v>
      </c>
    </row>
    <row r="490" spans="1:10" ht="18">
      <c r="A490" s="172" t="s">
        <v>541</v>
      </c>
      <c r="B490" s="168"/>
      <c r="C490" s="264" t="s">
        <v>350</v>
      </c>
      <c r="D490" s="169" t="str">
        <f>DIG!E409</f>
        <v>EST</v>
      </c>
      <c r="E490" s="169">
        <f>DIG!F409</f>
        <v>2</v>
      </c>
      <c r="F490" s="170">
        <f>DIG!G409</f>
        <v>3</v>
      </c>
      <c r="G490" s="169">
        <f>DIG!H409</f>
        <v>4</v>
      </c>
      <c r="H490" s="170">
        <f>DIG!M409</f>
        <v>3</v>
      </c>
      <c r="I490" s="169">
        <f>DIG!K409</f>
        <v>0</v>
      </c>
      <c r="J490" s="171" t="str">
        <f>DIG!J409</f>
        <v>SP</v>
      </c>
    </row>
    <row r="491" spans="1:10" ht="18">
      <c r="A491" s="172" t="s">
        <v>542</v>
      </c>
      <c r="B491" s="168"/>
      <c r="C491" s="264" t="s">
        <v>350</v>
      </c>
      <c r="D491" s="169" t="str">
        <f>DIG!E410</f>
        <v>EST</v>
      </c>
      <c r="E491" s="169">
        <f>DIG!F410</f>
        <v>5</v>
      </c>
      <c r="F491" s="170">
        <f>DIG!G410</f>
        <v>5</v>
      </c>
      <c r="G491" s="169">
        <f>DIG!H410</f>
        <v>6</v>
      </c>
      <c r="H491" s="170">
        <f>DIG!M410</f>
        <v>5</v>
      </c>
      <c r="I491" s="169">
        <f>DIG!K410</f>
        <v>0</v>
      </c>
      <c r="J491" s="171" t="str">
        <f>DIG!J410</f>
        <v>SP</v>
      </c>
    </row>
    <row r="492" spans="1:11" s="272" customFormat="1" ht="24.75">
      <c r="A492" s="258" t="s">
        <v>543</v>
      </c>
      <c r="B492" s="266"/>
      <c r="C492" s="267"/>
      <c r="D492" s="268"/>
      <c r="E492" s="268"/>
      <c r="F492" s="269"/>
      <c r="G492" s="268"/>
      <c r="H492" s="269"/>
      <c r="I492" s="268"/>
      <c r="J492" s="270"/>
      <c r="K492" s="271"/>
    </row>
    <row r="493" spans="1:10" ht="18">
      <c r="A493" s="172" t="s">
        <v>544</v>
      </c>
      <c r="B493" s="168" t="s">
        <v>545</v>
      </c>
      <c r="C493" s="264" t="s">
        <v>546</v>
      </c>
      <c r="D493" s="169" t="str">
        <f>DIG!E412</f>
        <v>EST</v>
      </c>
      <c r="E493" s="169">
        <f>DIG!F412</f>
        <v>18</v>
      </c>
      <c r="F493" s="170">
        <f>DIG!G412</f>
        <v>20</v>
      </c>
      <c r="G493" s="169">
        <f>DIG!H412</f>
        <v>25</v>
      </c>
      <c r="H493" s="170">
        <f>DIG!M412</f>
        <v>20</v>
      </c>
      <c r="I493" s="169">
        <f>DIG!K412</f>
        <v>0</v>
      </c>
      <c r="J493" s="171" t="str">
        <f>DIG!J412</f>
        <v>PR/SP/SC</v>
      </c>
    </row>
    <row r="494" spans="1:10" ht="18">
      <c r="A494" s="172" t="s">
        <v>548</v>
      </c>
      <c r="B494" s="168" t="s">
        <v>545</v>
      </c>
      <c r="C494" s="264" t="s">
        <v>546</v>
      </c>
      <c r="D494" s="169" t="str">
        <f>DIG!E413</f>
        <v>EST</v>
      </c>
      <c r="E494" s="169">
        <f>DIG!F413</f>
        <v>7</v>
      </c>
      <c r="F494" s="170">
        <f>DIG!G413</f>
        <v>8</v>
      </c>
      <c r="G494" s="169">
        <f>DIG!H413</f>
        <v>10</v>
      </c>
      <c r="H494" s="170">
        <f>DIG!M413</f>
        <v>8</v>
      </c>
      <c r="I494" s="169">
        <f>DIG!K413</f>
        <v>0</v>
      </c>
      <c r="J494" s="171" t="str">
        <f>DIG!J413</f>
        <v>PR/SC/SP</v>
      </c>
    </row>
    <row r="495" spans="1:10" ht="18">
      <c r="A495" s="172" t="s">
        <v>549</v>
      </c>
      <c r="B495" s="168" t="s">
        <v>550</v>
      </c>
      <c r="C495" s="264"/>
      <c r="D495" s="169" t="str">
        <f>DIG!E414</f>
        <v>EST</v>
      </c>
      <c r="E495" s="169">
        <f>DIG!F414</f>
        <v>15</v>
      </c>
      <c r="F495" s="170">
        <f>DIG!G414</f>
        <v>18</v>
      </c>
      <c r="G495" s="169">
        <f>DIG!H414</f>
        <v>25</v>
      </c>
      <c r="H495" s="170">
        <f>DIG!M414</f>
        <v>18</v>
      </c>
      <c r="I495" s="169">
        <f>DIG!K414</f>
        <v>0</v>
      </c>
      <c r="J495" s="171" t="str">
        <f>DIG!J414</f>
        <v>PR/SC/SP</v>
      </c>
    </row>
    <row r="496" spans="1:10" ht="18">
      <c r="A496" s="172" t="s">
        <v>551</v>
      </c>
      <c r="B496" s="168" t="s">
        <v>552</v>
      </c>
      <c r="C496" s="264" t="s">
        <v>553</v>
      </c>
      <c r="D496" s="169" t="str">
        <f>DIG!E415</f>
        <v>EST</v>
      </c>
      <c r="E496" s="169">
        <f>DIG!F415</f>
        <v>25</v>
      </c>
      <c r="F496" s="170">
        <f>DIG!G415</f>
        <v>28</v>
      </c>
      <c r="G496" s="169">
        <f>DIG!H415</f>
        <v>30</v>
      </c>
      <c r="H496" s="170">
        <f>DIG!M415</f>
        <v>28</v>
      </c>
      <c r="I496" s="169">
        <f>DIG!K415</f>
        <v>0</v>
      </c>
      <c r="J496" s="171" t="str">
        <f>DIG!J415</f>
        <v>SP</v>
      </c>
    </row>
    <row r="497" spans="1:10" ht="18">
      <c r="A497" s="172" t="s">
        <v>554</v>
      </c>
      <c r="B497" s="168" t="s">
        <v>555</v>
      </c>
      <c r="C497" s="264" t="s">
        <v>556</v>
      </c>
      <c r="D497" s="169" t="str">
        <f>DIG!E416</f>
        <v>EST</v>
      </c>
      <c r="E497" s="169">
        <f>DIG!F416</f>
        <v>10</v>
      </c>
      <c r="F497" s="170">
        <f>DIG!G416</f>
        <v>15</v>
      </c>
      <c r="G497" s="169">
        <f>DIG!H416</f>
        <v>25</v>
      </c>
      <c r="H497" s="170">
        <f>DIG!M416</f>
        <v>15</v>
      </c>
      <c r="I497" s="169">
        <f>DIG!K416</f>
        <v>0</v>
      </c>
      <c r="J497" s="171" t="str">
        <f>DIG!J416</f>
        <v>PR/SC/SP</v>
      </c>
    </row>
    <row r="498" spans="1:10" ht="18">
      <c r="A498" s="172" t="s">
        <v>557</v>
      </c>
      <c r="B498" s="168" t="s">
        <v>685</v>
      </c>
      <c r="C498" s="264" t="s">
        <v>686</v>
      </c>
      <c r="D498" s="169" t="str">
        <f>DIG!E417</f>
        <v>EST</v>
      </c>
      <c r="E498" s="169">
        <f>DIG!F417</f>
        <v>7</v>
      </c>
      <c r="F498" s="170">
        <f>DIG!G417</f>
        <v>8</v>
      </c>
      <c r="G498" s="169">
        <f>DIG!H417</f>
        <v>8</v>
      </c>
      <c r="H498" s="170">
        <f>DIG!M417</f>
        <v>8</v>
      </c>
      <c r="I498" s="169">
        <f>DIG!K417</f>
        <v>0</v>
      </c>
      <c r="J498" s="171" t="str">
        <f>DIG!J417</f>
        <v>PR/SC/SP</v>
      </c>
    </row>
    <row r="499" spans="1:11" s="272" customFormat="1" ht="24.75">
      <c r="A499" s="258" t="s">
        <v>559</v>
      </c>
      <c r="B499" s="266"/>
      <c r="C499" s="267"/>
      <c r="D499" s="268"/>
      <c r="E499" s="268"/>
      <c r="F499" s="269"/>
      <c r="G499" s="268"/>
      <c r="H499" s="269"/>
      <c r="I499" s="268"/>
      <c r="J499" s="270"/>
      <c r="K499" s="271"/>
    </row>
    <row r="500" spans="1:10" ht="18">
      <c r="A500" s="172" t="s">
        <v>560</v>
      </c>
      <c r="B500" s="168" t="s">
        <v>561</v>
      </c>
      <c r="C500" s="264" t="s">
        <v>553</v>
      </c>
      <c r="D500" s="169" t="str">
        <f>DIG!E420</f>
        <v>EST</v>
      </c>
      <c r="E500" s="169">
        <f>DIG!F420</f>
        <v>7</v>
      </c>
      <c r="F500" s="170">
        <f>DIG!G420</f>
        <v>8</v>
      </c>
      <c r="G500" s="169">
        <f>DIG!H420</f>
        <v>8</v>
      </c>
      <c r="H500" s="170">
        <f>DIG!M420</f>
        <v>8</v>
      </c>
      <c r="I500" s="169">
        <f>DIG!K420</f>
        <v>0</v>
      </c>
      <c r="J500" s="171" t="str">
        <f>DIG!J420</f>
        <v>PR/SC</v>
      </c>
    </row>
    <row r="501" spans="1:10" ht="18">
      <c r="A501" s="172" t="s">
        <v>562</v>
      </c>
      <c r="B501" s="168" t="s">
        <v>561</v>
      </c>
      <c r="C501" s="264" t="s">
        <v>553</v>
      </c>
      <c r="D501" s="169" t="str">
        <f>DIG!E421</f>
        <v>EST</v>
      </c>
      <c r="E501" s="169">
        <f>DIG!F421</f>
        <v>6</v>
      </c>
      <c r="F501" s="170">
        <f>DIG!G421</f>
        <v>7</v>
      </c>
      <c r="G501" s="169">
        <f>DIG!H421</f>
        <v>8</v>
      </c>
      <c r="H501" s="170">
        <f>DIG!M421</f>
        <v>7</v>
      </c>
      <c r="I501" s="169">
        <f>DIG!K421</f>
        <v>0</v>
      </c>
      <c r="J501" s="171" t="str">
        <f>DIG!J421</f>
        <v>PR/SC</v>
      </c>
    </row>
    <row r="502" spans="1:15" s="275" customFormat="1" ht="18">
      <c r="A502" s="273" t="s">
        <v>563</v>
      </c>
      <c r="B502" s="273"/>
      <c r="C502" s="273"/>
      <c r="D502" s="273"/>
      <c r="E502" s="273"/>
      <c r="F502" s="273"/>
      <c r="G502" s="273"/>
      <c r="H502" s="273"/>
      <c r="I502" s="273"/>
      <c r="J502" s="273"/>
      <c r="K502" s="274"/>
      <c r="L502" s="274"/>
      <c r="M502" s="274"/>
      <c r="N502" s="274"/>
      <c r="O502" s="274"/>
    </row>
    <row r="503" spans="1:11" s="158" customFormat="1" ht="20.25">
      <c r="A503" s="209" t="s">
        <v>622</v>
      </c>
      <c r="B503" s="192"/>
      <c r="C503" s="193"/>
      <c r="D503" s="194"/>
      <c r="E503" s="194"/>
      <c r="F503" s="195"/>
      <c r="G503" s="194"/>
      <c r="H503" s="195"/>
      <c r="I503" s="194"/>
      <c r="J503" s="255"/>
      <c r="K503" s="157"/>
    </row>
    <row r="504" spans="1:10" ht="17.25" customHeight="1">
      <c r="A504" s="134"/>
      <c r="B504" s="135" t="s">
        <v>623</v>
      </c>
      <c r="C504" s="135"/>
      <c r="D504" s="135"/>
      <c r="E504" s="135"/>
      <c r="F504" s="135"/>
      <c r="G504" s="135"/>
      <c r="H504" s="135"/>
      <c r="I504" s="135"/>
      <c r="J504" s="135"/>
    </row>
    <row r="505" spans="1:10" ht="18">
      <c r="A505" s="134"/>
      <c r="B505" s="135"/>
      <c r="C505" s="135"/>
      <c r="D505" s="135"/>
      <c r="E505" s="135"/>
      <c r="F505" s="135"/>
      <c r="G505" s="135"/>
      <c r="H505" s="135"/>
      <c r="I505" s="135"/>
      <c r="J505" s="135"/>
    </row>
    <row r="506" spans="1:10" ht="18">
      <c r="A506" s="134"/>
      <c r="B506" s="135"/>
      <c r="C506" s="135"/>
      <c r="D506" s="135"/>
      <c r="E506" s="135"/>
      <c r="F506" s="135"/>
      <c r="G506" s="135"/>
      <c r="H506" s="135"/>
      <c r="I506" s="135"/>
      <c r="J506" s="135"/>
    </row>
    <row r="507" spans="1:10" ht="34.5" customHeight="1">
      <c r="A507" s="134"/>
      <c r="B507" s="136" t="s">
        <v>603</v>
      </c>
      <c r="C507" s="136"/>
      <c r="D507" s="136"/>
      <c r="E507" s="136"/>
      <c r="F507" s="136"/>
      <c r="G507" s="136"/>
      <c r="H507" s="136"/>
      <c r="I507" s="135"/>
      <c r="J507" s="135"/>
    </row>
    <row r="508" spans="1:10" ht="27">
      <c r="A508" s="134"/>
      <c r="B508" s="169"/>
      <c r="C508" s="170"/>
      <c r="D508" s="137"/>
      <c r="E508" s="137"/>
      <c r="F508" s="137"/>
      <c r="G508" s="137"/>
      <c r="H508" s="137"/>
      <c r="I508" s="135"/>
      <c r="J508" s="135"/>
    </row>
    <row r="509" spans="1:10" ht="27">
      <c r="A509" s="138" t="s">
        <v>624</v>
      </c>
      <c r="B509" s="138"/>
      <c r="C509" s="138"/>
      <c r="D509" s="138"/>
      <c r="E509" s="139">
        <f>DIG!A1</f>
        <v>41351</v>
      </c>
      <c r="F509" s="139"/>
      <c r="G509" s="139"/>
      <c r="H509" s="139"/>
      <c r="I509" s="139"/>
      <c r="J509" s="139"/>
    </row>
    <row r="510" spans="1:13" ht="17.25" customHeight="1">
      <c r="A510" s="140" t="s">
        <v>605</v>
      </c>
      <c r="B510" s="197" t="s">
        <v>606</v>
      </c>
      <c r="C510" s="142" t="s">
        <v>607</v>
      </c>
      <c r="D510" s="143" t="s">
        <v>608</v>
      </c>
      <c r="E510" s="144" t="s">
        <v>0</v>
      </c>
      <c r="F510" s="144"/>
      <c r="G510" s="144"/>
      <c r="H510" s="144"/>
      <c r="I510" s="144" t="s">
        <v>609</v>
      </c>
      <c r="J510" s="145" t="s">
        <v>610</v>
      </c>
      <c r="M510" s="146"/>
    </row>
    <row r="511" spans="1:10" ht="18">
      <c r="A511" s="140"/>
      <c r="B511" s="197"/>
      <c r="C511" s="142"/>
      <c r="D511" s="143"/>
      <c r="E511" s="144" t="s">
        <v>9</v>
      </c>
      <c r="F511" s="198" t="s">
        <v>10</v>
      </c>
      <c r="G511" s="144" t="s">
        <v>11</v>
      </c>
      <c r="H511" s="148" t="s">
        <v>611</v>
      </c>
      <c r="I511" s="144"/>
      <c r="J511" s="145"/>
    </row>
    <row r="512" spans="1:10" ht="24.75">
      <c r="A512" s="276"/>
      <c r="B512" s="277"/>
      <c r="C512" s="278"/>
      <c r="D512" s="279"/>
      <c r="E512" s="280"/>
      <c r="F512" s="281"/>
      <c r="G512" s="280"/>
      <c r="H512" s="148"/>
      <c r="I512" s="144"/>
      <c r="J512" s="145"/>
    </row>
    <row r="513" spans="1:11" s="272" customFormat="1" ht="24.75">
      <c r="A513" s="258" t="s">
        <v>564</v>
      </c>
      <c r="B513" s="266"/>
      <c r="C513" s="267"/>
      <c r="D513" s="268"/>
      <c r="E513" s="268"/>
      <c r="F513" s="269"/>
      <c r="G513" s="268"/>
      <c r="H513" s="269"/>
      <c r="I513" s="268"/>
      <c r="J513" s="270"/>
      <c r="K513" s="271"/>
    </row>
    <row r="514" spans="1:10" ht="18">
      <c r="A514" s="172" t="s">
        <v>565</v>
      </c>
      <c r="B514" s="168" t="s">
        <v>566</v>
      </c>
      <c r="C514" s="264" t="s">
        <v>553</v>
      </c>
      <c r="D514" s="169" t="str">
        <f>DIG!E425</f>
        <v>EST</v>
      </c>
      <c r="E514" s="169">
        <f>DIG!F425</f>
        <v>45</v>
      </c>
      <c r="F514" s="170">
        <f>DIG!G425</f>
        <v>48</v>
      </c>
      <c r="G514" s="169">
        <f>DIG!H425</f>
        <v>48</v>
      </c>
      <c r="H514" s="170">
        <f>DIG!M425</f>
        <v>48</v>
      </c>
      <c r="I514" s="169">
        <f>DIG!K425</f>
        <v>0</v>
      </c>
      <c r="J514" s="171" t="str">
        <f>DIG!J425</f>
        <v>SP</v>
      </c>
    </row>
    <row r="515" spans="1:10" ht="18">
      <c r="A515" s="172" t="s">
        <v>567</v>
      </c>
      <c r="B515" s="168" t="s">
        <v>566</v>
      </c>
      <c r="C515" s="264" t="s">
        <v>553</v>
      </c>
      <c r="D515" s="169" t="str">
        <f>DIG!E426</f>
        <v>EST</v>
      </c>
      <c r="E515" s="169">
        <f>DIG!F426</f>
        <v>60</v>
      </c>
      <c r="F515" s="170">
        <f>DIG!G426</f>
        <v>60</v>
      </c>
      <c r="G515" s="169">
        <f>DIG!H426</f>
        <v>62</v>
      </c>
      <c r="H515" s="170">
        <f>DIG!M426</f>
        <v>60</v>
      </c>
      <c r="I515" s="169">
        <f>DIG!K426</f>
        <v>0</v>
      </c>
      <c r="J515" s="171" t="str">
        <f>DIG!J426</f>
        <v>SP</v>
      </c>
    </row>
    <row r="516" spans="1:10" ht="18">
      <c r="A516" s="172" t="s">
        <v>568</v>
      </c>
      <c r="B516" s="168" t="s">
        <v>566</v>
      </c>
      <c r="C516" s="264" t="s">
        <v>553</v>
      </c>
      <c r="D516" s="169" t="str">
        <f>DIG!E427</f>
        <v>EST</v>
      </c>
      <c r="E516" s="169">
        <f>DIG!F427</f>
        <v>58</v>
      </c>
      <c r="F516" s="170">
        <f>DIG!G427</f>
        <v>60</v>
      </c>
      <c r="G516" s="169">
        <f>DIG!H427</f>
        <v>60</v>
      </c>
      <c r="H516" s="170">
        <f>DIG!M427</f>
        <v>60</v>
      </c>
      <c r="I516" s="169">
        <f>DIG!K427</f>
        <v>0</v>
      </c>
      <c r="J516" s="171" t="str">
        <f>DIG!J427</f>
        <v>SP</v>
      </c>
    </row>
    <row r="517" spans="1:10" ht="18">
      <c r="A517" s="172" t="s">
        <v>569</v>
      </c>
      <c r="B517" s="168" t="s">
        <v>566</v>
      </c>
      <c r="C517" s="264" t="s">
        <v>553</v>
      </c>
      <c r="D517" s="169" t="str">
        <f>DIG!E428</f>
        <v>EST</v>
      </c>
      <c r="E517" s="169">
        <f>DIG!F428</f>
        <v>48</v>
      </c>
      <c r="F517" s="170">
        <f>DIG!G428</f>
        <v>50</v>
      </c>
      <c r="G517" s="169">
        <f>DIG!H428</f>
        <v>50</v>
      </c>
      <c r="H517" s="170">
        <f>DIG!M428</f>
        <v>50</v>
      </c>
      <c r="I517" s="169">
        <f>DIG!K428</f>
        <v>0</v>
      </c>
      <c r="J517" s="171" t="str">
        <f>DIG!J428</f>
        <v>SP</v>
      </c>
    </row>
    <row r="518" spans="1:10" ht="18">
      <c r="A518" s="172" t="s">
        <v>521</v>
      </c>
      <c r="B518" s="168" t="s">
        <v>566</v>
      </c>
      <c r="C518" s="264" t="s">
        <v>553</v>
      </c>
      <c r="D518" s="169" t="str">
        <f>DIG!E429</f>
        <v>EST</v>
      </c>
      <c r="E518" s="169">
        <f>DIG!F429</f>
        <v>35</v>
      </c>
      <c r="F518" s="170">
        <f>DIG!G429</f>
        <v>35</v>
      </c>
      <c r="G518" s="169">
        <f>DIG!H429</f>
        <v>36</v>
      </c>
      <c r="H518" s="170">
        <f>DIG!M429</f>
        <v>35</v>
      </c>
      <c r="I518" s="169">
        <f>DIG!K429</f>
        <v>0</v>
      </c>
      <c r="J518" s="171" t="str">
        <f>DIG!J429</f>
        <v>SP</v>
      </c>
    </row>
    <row r="519" spans="1:10" ht="18">
      <c r="A519" s="172" t="s">
        <v>570</v>
      </c>
      <c r="B519" s="168" t="s">
        <v>566</v>
      </c>
      <c r="C519" s="264" t="s">
        <v>553</v>
      </c>
      <c r="D519" s="169" t="str">
        <f>DIG!E430</f>
        <v>EST</v>
      </c>
      <c r="E519" s="169">
        <f>DIG!F430</f>
        <v>45</v>
      </c>
      <c r="F519" s="170">
        <f>DIG!G430</f>
        <v>45</v>
      </c>
      <c r="G519" s="169">
        <f>DIG!H430</f>
        <v>48</v>
      </c>
      <c r="H519" s="170">
        <f>DIG!M430</f>
        <v>45</v>
      </c>
      <c r="I519" s="169">
        <f>DIG!K430</f>
        <v>0</v>
      </c>
      <c r="J519" s="171" t="str">
        <f>DIG!J430</f>
        <v>SP</v>
      </c>
    </row>
    <row r="520" spans="1:10" ht="18">
      <c r="A520" s="172" t="s">
        <v>571</v>
      </c>
      <c r="B520" s="168" t="s">
        <v>566</v>
      </c>
      <c r="C520" s="264" t="s">
        <v>553</v>
      </c>
      <c r="D520" s="169" t="str">
        <f>DIG!E431</f>
        <v>EST</v>
      </c>
      <c r="E520" s="169">
        <f>DIG!F431</f>
        <v>35</v>
      </c>
      <c r="F520" s="170">
        <f>DIG!G431</f>
        <v>38</v>
      </c>
      <c r="G520" s="169">
        <f>DIG!H431</f>
        <v>40</v>
      </c>
      <c r="H520" s="170">
        <f>DIG!M431</f>
        <v>38</v>
      </c>
      <c r="I520" s="169">
        <f>DIG!K431</f>
        <v>0</v>
      </c>
      <c r="J520" s="171" t="str">
        <f>DIG!J431</f>
        <v>SP</v>
      </c>
    </row>
    <row r="521" spans="1:10" ht="18">
      <c r="A521" s="172" t="s">
        <v>572</v>
      </c>
      <c r="B521" s="168" t="s">
        <v>566</v>
      </c>
      <c r="C521" s="264" t="s">
        <v>553</v>
      </c>
      <c r="D521" s="169" t="str">
        <f>DIG!E432</f>
        <v>EST</v>
      </c>
      <c r="E521" s="169">
        <f>DIG!F432</f>
        <v>34</v>
      </c>
      <c r="F521" s="170">
        <f>DIG!G432</f>
        <v>35</v>
      </c>
      <c r="G521" s="169">
        <f>DIG!H432</f>
        <v>36</v>
      </c>
      <c r="H521" s="170">
        <f>DIG!M432</f>
        <v>35</v>
      </c>
      <c r="I521" s="169">
        <f>DIG!K432</f>
        <v>0</v>
      </c>
      <c r="J521" s="171" t="str">
        <f>DIG!J432</f>
        <v>SP</v>
      </c>
    </row>
    <row r="522" spans="1:10" ht="18">
      <c r="A522" s="172" t="s">
        <v>573</v>
      </c>
      <c r="B522" s="168" t="s">
        <v>566</v>
      </c>
      <c r="C522" s="264" t="s">
        <v>553</v>
      </c>
      <c r="D522" s="169" t="str">
        <f>DIG!E433</f>
        <v>EST</v>
      </c>
      <c r="E522" s="169">
        <f>DIG!F433</f>
        <v>58</v>
      </c>
      <c r="F522" s="170">
        <f>DIG!G433</f>
        <v>60</v>
      </c>
      <c r="G522" s="169">
        <f>DIG!H433</f>
        <v>60</v>
      </c>
      <c r="H522" s="170">
        <f>DIG!M433</f>
        <v>60</v>
      </c>
      <c r="I522" s="169">
        <f>DIG!K433</f>
        <v>0</v>
      </c>
      <c r="J522" s="171" t="str">
        <f>DIG!J433</f>
        <v>SP</v>
      </c>
    </row>
    <row r="523" spans="1:10" ht="18">
      <c r="A523" s="172" t="s">
        <v>574</v>
      </c>
      <c r="B523" s="168" t="s">
        <v>566</v>
      </c>
      <c r="C523" s="264" t="s">
        <v>553</v>
      </c>
      <c r="D523" s="169" t="str">
        <f>DIG!E434</f>
        <v>EST</v>
      </c>
      <c r="E523" s="169">
        <f>DIG!F434</f>
        <v>36</v>
      </c>
      <c r="F523" s="170">
        <f>DIG!G434</f>
        <v>38</v>
      </c>
      <c r="G523" s="169">
        <f>DIG!H434</f>
        <v>40</v>
      </c>
      <c r="H523" s="170">
        <f>DIG!M434</f>
        <v>38</v>
      </c>
      <c r="I523" s="169">
        <f>DIG!K434</f>
        <v>0</v>
      </c>
      <c r="J523" s="171" t="str">
        <f>DIG!J434</f>
        <v>SP</v>
      </c>
    </row>
    <row r="524" spans="1:10" ht="18">
      <c r="A524" s="172" t="s">
        <v>575</v>
      </c>
      <c r="B524" s="168" t="s">
        <v>566</v>
      </c>
      <c r="C524" s="264" t="s">
        <v>553</v>
      </c>
      <c r="D524" s="169" t="str">
        <f>DIG!E435</f>
        <v>EST</v>
      </c>
      <c r="E524" s="169">
        <f>DIG!F435</f>
        <v>50</v>
      </c>
      <c r="F524" s="170">
        <f>DIG!G435</f>
        <v>54</v>
      </c>
      <c r="G524" s="169">
        <f>DIG!H435</f>
        <v>55</v>
      </c>
      <c r="H524" s="170">
        <f>DIG!M435</f>
        <v>54</v>
      </c>
      <c r="I524" s="169">
        <f>DIG!K435</f>
        <v>0</v>
      </c>
      <c r="J524" s="171" t="str">
        <f>DIG!J435</f>
        <v>SP/SC</v>
      </c>
    </row>
    <row r="525" spans="1:10" ht="18">
      <c r="A525" s="172" t="s">
        <v>577</v>
      </c>
      <c r="B525" s="168" t="s">
        <v>566</v>
      </c>
      <c r="C525" s="264" t="s">
        <v>553</v>
      </c>
      <c r="D525" s="169" t="str">
        <f>DIG!E436</f>
        <v>EST</v>
      </c>
      <c r="E525" s="169">
        <f>DIG!F436</f>
        <v>72</v>
      </c>
      <c r="F525" s="170">
        <f>DIG!G436</f>
        <v>72</v>
      </c>
      <c r="G525" s="169">
        <f>DIG!H436</f>
        <v>75</v>
      </c>
      <c r="H525" s="170">
        <f>DIG!M436</f>
        <v>72</v>
      </c>
      <c r="I525" s="169">
        <f>DIG!K436</f>
        <v>0</v>
      </c>
      <c r="J525" s="171" t="str">
        <f>DIG!J436</f>
        <v>SP</v>
      </c>
    </row>
    <row r="526" spans="1:10" ht="18">
      <c r="A526" s="172" t="s">
        <v>530</v>
      </c>
      <c r="B526" s="168" t="s">
        <v>566</v>
      </c>
      <c r="C526" s="264" t="s">
        <v>553</v>
      </c>
      <c r="D526" s="169" t="str">
        <f>DIG!E437</f>
        <v>EST</v>
      </c>
      <c r="E526" s="169">
        <f>DIG!F437</f>
        <v>60</v>
      </c>
      <c r="F526" s="170">
        <f>DIG!G437</f>
        <v>60</v>
      </c>
      <c r="G526" s="169">
        <f>DIG!H437</f>
        <v>62</v>
      </c>
      <c r="H526" s="170">
        <f>DIG!M437</f>
        <v>60</v>
      </c>
      <c r="I526" s="169">
        <f>DIG!K437</f>
        <v>0</v>
      </c>
      <c r="J526" s="171" t="str">
        <f>DIG!J437</f>
        <v>SP</v>
      </c>
    </row>
    <row r="527" spans="1:10" ht="18">
      <c r="A527" s="172"/>
      <c r="B527" s="168"/>
      <c r="C527" s="264"/>
      <c r="D527" s="169"/>
      <c r="E527" s="169"/>
      <c r="F527" s="170"/>
      <c r="G527" s="169"/>
      <c r="H527" s="170"/>
      <c r="I527" s="169"/>
      <c r="J527" s="171"/>
    </row>
    <row r="528" spans="1:11" s="272" customFormat="1" ht="24.75">
      <c r="A528" s="258" t="s">
        <v>578</v>
      </c>
      <c r="B528" s="266"/>
      <c r="C528" s="267"/>
      <c r="D528" s="268"/>
      <c r="E528" s="268"/>
      <c r="F528" s="170"/>
      <c r="G528" s="268"/>
      <c r="H528" s="269"/>
      <c r="I528" s="268"/>
      <c r="J528" s="270"/>
      <c r="K528" s="271"/>
    </row>
    <row r="529" spans="1:10" ht="18">
      <c r="A529" s="172" t="s">
        <v>579</v>
      </c>
      <c r="B529" s="168" t="s">
        <v>566</v>
      </c>
      <c r="C529" s="264" t="s">
        <v>553</v>
      </c>
      <c r="D529" s="169" t="str">
        <f>DIG!E440</f>
        <v>EST</v>
      </c>
      <c r="E529" s="169">
        <f>DIG!F440</f>
        <v>35</v>
      </c>
      <c r="F529" s="170">
        <f>DIG!G440</f>
        <v>40</v>
      </c>
      <c r="G529" s="169">
        <f>DIG!H440</f>
        <v>40</v>
      </c>
      <c r="H529" s="170">
        <f>DIG!M440</f>
        <v>40</v>
      </c>
      <c r="I529" s="169">
        <f>DIG!K440</f>
        <v>0</v>
      </c>
      <c r="J529" s="171" t="str">
        <f>DIG!J440</f>
        <v>SP</v>
      </c>
    </row>
    <row r="530" spans="1:10" ht="18">
      <c r="A530" s="172" t="s">
        <v>687</v>
      </c>
      <c r="B530" s="168" t="s">
        <v>566</v>
      </c>
      <c r="C530" s="264" t="s">
        <v>553</v>
      </c>
      <c r="D530" s="169" t="str">
        <f>DIG!E441</f>
        <v>EST</v>
      </c>
      <c r="E530" s="169">
        <f>DIG!F441</f>
        <v>25</v>
      </c>
      <c r="F530" s="170">
        <f>DIG!G441</f>
        <v>28</v>
      </c>
      <c r="G530" s="169">
        <f>DIG!H441</f>
        <v>30</v>
      </c>
      <c r="H530" s="170">
        <f>DIG!M441</f>
        <v>28</v>
      </c>
      <c r="I530" s="169">
        <f>DIG!K441</f>
        <v>0</v>
      </c>
      <c r="J530" s="171" t="str">
        <f>DIG!J441</f>
        <v>SP</v>
      </c>
    </row>
    <row r="531" spans="1:10" ht="18">
      <c r="A531" s="172" t="s">
        <v>581</v>
      </c>
      <c r="B531" s="168" t="s">
        <v>566</v>
      </c>
      <c r="C531" s="264" t="s">
        <v>553</v>
      </c>
      <c r="D531" s="169" t="str">
        <f>DIG!E442</f>
        <v>EST</v>
      </c>
      <c r="E531" s="169">
        <f>DIG!F442</f>
        <v>45</v>
      </c>
      <c r="F531" s="170">
        <f>DIG!G442</f>
        <v>45</v>
      </c>
      <c r="G531" s="169">
        <f>DIG!H442</f>
        <v>48</v>
      </c>
      <c r="H531" s="170">
        <f>DIG!M442</f>
        <v>45</v>
      </c>
      <c r="I531" s="169">
        <f>DIG!K442</f>
        <v>0</v>
      </c>
      <c r="J531" s="171" t="str">
        <f>DIG!J442</f>
        <v>SP</v>
      </c>
    </row>
    <row r="532" spans="1:10" ht="18">
      <c r="A532" s="172" t="s">
        <v>583</v>
      </c>
      <c r="B532" s="168" t="s">
        <v>584</v>
      </c>
      <c r="C532" s="264" t="s">
        <v>553</v>
      </c>
      <c r="D532" s="169" t="str">
        <f>DIG!E443</f>
        <v>EST</v>
      </c>
      <c r="E532" s="169">
        <f>DIG!F443</f>
        <v>22</v>
      </c>
      <c r="F532" s="170">
        <f>DIG!G443</f>
        <v>25</v>
      </c>
      <c r="G532" s="169">
        <f>DIG!H443</f>
        <v>28</v>
      </c>
      <c r="H532" s="170">
        <f>DIG!M443</f>
        <v>25</v>
      </c>
      <c r="I532" s="169">
        <f>DIG!K443</f>
        <v>0</v>
      </c>
      <c r="J532" s="171" t="str">
        <f>DIG!J443</f>
        <v>SP</v>
      </c>
    </row>
    <row r="533" spans="1:10" ht="18">
      <c r="A533" s="172" t="s">
        <v>585</v>
      </c>
      <c r="B533" s="168" t="s">
        <v>566</v>
      </c>
      <c r="C533" s="264" t="s">
        <v>553</v>
      </c>
      <c r="D533" s="169" t="str">
        <f>DIG!E444</f>
        <v>EST</v>
      </c>
      <c r="E533" s="169">
        <f>DIG!F444</f>
        <v>20</v>
      </c>
      <c r="F533" s="170">
        <f>DIG!G444</f>
        <v>22</v>
      </c>
      <c r="G533" s="169">
        <f>DIG!H444</f>
        <v>25</v>
      </c>
      <c r="H533" s="170">
        <f>DIG!M444</f>
        <v>22</v>
      </c>
      <c r="I533" s="169">
        <f>DIG!K444</f>
        <v>0</v>
      </c>
      <c r="J533" s="171" t="str">
        <f>DIG!J444</f>
        <v>SP</v>
      </c>
    </row>
    <row r="534" spans="1:10" ht="18">
      <c r="A534" s="172" t="s">
        <v>586</v>
      </c>
      <c r="B534" s="168" t="s">
        <v>566</v>
      </c>
      <c r="C534" s="264" t="s">
        <v>553</v>
      </c>
      <c r="D534" s="169" t="str">
        <f>DIG!E445</f>
        <v>EST</v>
      </c>
      <c r="E534" s="169">
        <f>DIG!F445</f>
        <v>30</v>
      </c>
      <c r="F534" s="170">
        <f>DIG!G445</f>
        <v>30</v>
      </c>
      <c r="G534" s="169">
        <f>DIG!H445</f>
        <v>32</v>
      </c>
      <c r="H534" s="170">
        <f>DIG!M445</f>
        <v>30</v>
      </c>
      <c r="I534" s="169">
        <f>DIG!K445</f>
        <v>0</v>
      </c>
      <c r="J534" s="171" t="str">
        <f>DIG!J445</f>
        <v>SP</v>
      </c>
    </row>
    <row r="535" spans="1:11" s="272" customFormat="1" ht="24.75">
      <c r="A535" s="258" t="s">
        <v>587</v>
      </c>
      <c r="B535" s="266"/>
      <c r="C535" s="267"/>
      <c r="D535" s="268"/>
      <c r="E535" s="268"/>
      <c r="F535" s="269"/>
      <c r="G535" s="268"/>
      <c r="H535" s="170"/>
      <c r="I535" s="268"/>
      <c r="J535" s="270"/>
      <c r="K535" s="271"/>
    </row>
    <row r="536" spans="1:10" ht="18">
      <c r="A536" s="172" t="s">
        <v>588</v>
      </c>
      <c r="B536" s="168" t="s">
        <v>566</v>
      </c>
      <c r="C536" s="264" t="s">
        <v>553</v>
      </c>
      <c r="D536" s="169" t="str">
        <f>DIG!E447</f>
        <v>EST</v>
      </c>
      <c r="E536" s="169">
        <f>DIG!F447</f>
        <v>150</v>
      </c>
      <c r="F536" s="170">
        <f>DIG!G447</f>
        <v>180</v>
      </c>
      <c r="G536" s="169">
        <f>DIG!H447</f>
        <v>190</v>
      </c>
      <c r="H536" s="170">
        <f>DIG!M447</f>
        <v>180</v>
      </c>
      <c r="I536" s="169">
        <f>DIG!K447</f>
        <v>0</v>
      </c>
      <c r="J536" s="171" t="str">
        <f>DIG!J447</f>
        <v>PR/SC/SP</v>
      </c>
    </row>
    <row r="537" spans="1:10" ht="18">
      <c r="A537" s="172" t="s">
        <v>589</v>
      </c>
      <c r="B537" s="168" t="s">
        <v>566</v>
      </c>
      <c r="C537" s="264" t="s">
        <v>553</v>
      </c>
      <c r="D537" s="169" t="str">
        <f>DIG!E448</f>
        <v>EST</v>
      </c>
      <c r="E537" s="169">
        <f>DIG!F448</f>
        <v>130</v>
      </c>
      <c r="F537" s="170">
        <f>DIG!G448</f>
        <v>150</v>
      </c>
      <c r="G537" s="169">
        <f>DIG!H448</f>
        <v>180</v>
      </c>
      <c r="H537" s="170">
        <f>DIG!M448</f>
        <v>150</v>
      </c>
      <c r="I537" s="169">
        <f>DIG!K448</f>
        <v>0</v>
      </c>
      <c r="J537" s="171" t="str">
        <f>DIG!J448</f>
        <v>PR/SC/SP</v>
      </c>
    </row>
    <row r="538" spans="1:10" ht="18">
      <c r="A538" s="172" t="s">
        <v>688</v>
      </c>
      <c r="B538" s="168" t="s">
        <v>566</v>
      </c>
      <c r="C538" s="264" t="s">
        <v>553</v>
      </c>
      <c r="D538" s="169" t="str">
        <f>DIG!E449</f>
        <v>EST</v>
      </c>
      <c r="E538" s="169">
        <f>DIG!F449</f>
        <v>75</v>
      </c>
      <c r="F538" s="170">
        <f>DIG!G449</f>
        <v>90</v>
      </c>
      <c r="G538" s="169">
        <f>DIG!H449</f>
        <v>90</v>
      </c>
      <c r="H538" s="170">
        <f>DIG!M449</f>
        <v>90</v>
      </c>
      <c r="I538" s="169">
        <f>DIG!K449</f>
        <v>0</v>
      </c>
      <c r="J538" s="171" t="str">
        <f>DIG!J449</f>
        <v>PR/SC/SP</v>
      </c>
    </row>
    <row r="539" spans="1:10" ht="18">
      <c r="A539" s="172" t="s">
        <v>591</v>
      </c>
      <c r="B539" s="168" t="s">
        <v>566</v>
      </c>
      <c r="C539" s="264" t="s">
        <v>553</v>
      </c>
      <c r="D539" s="169" t="str">
        <f>DIG!E450</f>
        <v>EST</v>
      </c>
      <c r="E539" s="169">
        <f>DIG!F450</f>
        <v>140</v>
      </c>
      <c r="F539" s="170">
        <f>DIG!G450</f>
        <v>150</v>
      </c>
      <c r="G539" s="169">
        <f>DIG!H450</f>
        <v>160</v>
      </c>
      <c r="H539" s="170">
        <f>DIG!M450</f>
        <v>150</v>
      </c>
      <c r="I539" s="169">
        <f>DIG!K450</f>
        <v>0</v>
      </c>
      <c r="J539" s="171" t="str">
        <f>DIG!J450</f>
        <v>PR/SC/SP</v>
      </c>
    </row>
    <row r="540" spans="1:10" ht="18">
      <c r="A540" s="172" t="s">
        <v>592</v>
      </c>
      <c r="B540" s="168" t="s">
        <v>566</v>
      </c>
      <c r="C540" s="264" t="s">
        <v>553</v>
      </c>
      <c r="D540" s="169" t="str">
        <f>DIG!E451</f>
        <v>EST</v>
      </c>
      <c r="E540" s="169">
        <f>DIG!F451</f>
        <v>90</v>
      </c>
      <c r="F540" s="170">
        <f>DIG!G451</f>
        <v>100</v>
      </c>
      <c r="G540" s="169">
        <f>DIG!H451</f>
        <v>110</v>
      </c>
      <c r="H540" s="170">
        <f>DIG!M451</f>
        <v>100</v>
      </c>
      <c r="I540" s="169">
        <f>DIG!K451</f>
        <v>0</v>
      </c>
      <c r="J540" s="171" t="str">
        <f>DIG!J451</f>
        <v>PR/SC/SP</v>
      </c>
    </row>
    <row r="541" spans="1:10" ht="18">
      <c r="A541" s="172" t="s">
        <v>593</v>
      </c>
      <c r="B541" s="168" t="s">
        <v>566</v>
      </c>
      <c r="C541" s="264" t="s">
        <v>553</v>
      </c>
      <c r="D541" s="169" t="str">
        <f>DIG!E452</f>
        <v>EST</v>
      </c>
      <c r="E541" s="169">
        <f>DIG!F452</f>
        <v>140</v>
      </c>
      <c r="F541" s="170">
        <f>DIG!G452</f>
        <v>160</v>
      </c>
      <c r="G541" s="169">
        <f>DIG!H452</f>
        <v>180</v>
      </c>
      <c r="H541" s="170">
        <f>DIG!M452</f>
        <v>160</v>
      </c>
      <c r="I541" s="169">
        <f>DIG!K452</f>
        <v>0</v>
      </c>
      <c r="J541" s="171" t="str">
        <f>DIG!J452</f>
        <v>PR/SC/SP</v>
      </c>
    </row>
    <row r="542" spans="1:11" s="272" customFormat="1" ht="24.75">
      <c r="A542" s="258" t="s">
        <v>594</v>
      </c>
      <c r="B542" s="266"/>
      <c r="C542" s="267"/>
      <c r="D542" s="268"/>
      <c r="E542" s="268"/>
      <c r="F542" s="169"/>
      <c r="G542" s="170"/>
      <c r="H542" s="170"/>
      <c r="I542" s="268"/>
      <c r="J542" s="270"/>
      <c r="K542" s="271"/>
    </row>
    <row r="543" spans="1:10" ht="18">
      <c r="A543" s="172" t="s">
        <v>62</v>
      </c>
      <c r="B543" s="168"/>
      <c r="C543" s="264" t="s">
        <v>595</v>
      </c>
      <c r="D543" s="169" t="str">
        <f>DIG!E454</f>
        <v>EST</v>
      </c>
      <c r="E543" s="169">
        <f>DIG!F454</f>
        <v>10</v>
      </c>
      <c r="F543" s="170">
        <f>DIG!G454</f>
        <v>12</v>
      </c>
      <c r="G543" s="169">
        <f>DIG!H454</f>
        <v>15</v>
      </c>
      <c r="H543" s="170">
        <f>DIG!M454</f>
        <v>12</v>
      </c>
      <c r="I543" s="169">
        <f>DIG!K454</f>
        <v>0</v>
      </c>
      <c r="J543" s="171" t="str">
        <f>DIG!J454</f>
        <v>SC/SP</v>
      </c>
    </row>
    <row r="544" spans="1:10" ht="18">
      <c r="A544" s="172" t="s">
        <v>596</v>
      </c>
      <c r="B544" s="168"/>
      <c r="C544" s="264" t="s">
        <v>595</v>
      </c>
      <c r="D544" s="169" t="str">
        <f>DIG!E455</f>
        <v>EST</v>
      </c>
      <c r="E544" s="169">
        <f>DIG!F455</f>
        <v>12</v>
      </c>
      <c r="F544" s="170">
        <f>DIG!G455</f>
        <v>14</v>
      </c>
      <c r="G544" s="169">
        <f>DIG!H455</f>
        <v>15</v>
      </c>
      <c r="H544" s="170">
        <f>DIG!M455</f>
        <v>14</v>
      </c>
      <c r="I544" s="169">
        <f>DIG!K455</f>
        <v>0</v>
      </c>
      <c r="J544" s="171" t="str">
        <f>DIG!J455</f>
        <v>SC/SP</v>
      </c>
    </row>
    <row r="545" spans="1:10" ht="18">
      <c r="A545" s="256"/>
      <c r="B545" s="202"/>
      <c r="C545" s="282"/>
      <c r="D545" s="164"/>
      <c r="E545" s="164"/>
      <c r="F545" s="204"/>
      <c r="G545" s="164"/>
      <c r="H545" s="170"/>
      <c r="I545" s="164"/>
      <c r="J545" s="165"/>
    </row>
    <row r="546" spans="1:11" s="272" customFormat="1" ht="24.75">
      <c r="A546" s="258" t="s">
        <v>597</v>
      </c>
      <c r="B546" s="266"/>
      <c r="C546" s="267"/>
      <c r="D546" s="268"/>
      <c r="E546" s="268"/>
      <c r="F546" s="269"/>
      <c r="G546" s="268"/>
      <c r="H546" s="170"/>
      <c r="I546" s="268"/>
      <c r="J546" s="270"/>
      <c r="K546" s="271"/>
    </row>
    <row r="547" spans="1:10" ht="18">
      <c r="A547" s="172" t="s">
        <v>598</v>
      </c>
      <c r="B547" s="168"/>
      <c r="C547" s="264" t="s">
        <v>553</v>
      </c>
      <c r="D547" s="169" t="str">
        <f>DIG!E458</f>
        <v>EST</v>
      </c>
      <c r="E547" s="169">
        <f>DIG!F458</f>
        <v>24</v>
      </c>
      <c r="F547" s="170">
        <f>DIG!G458</f>
        <v>25</v>
      </c>
      <c r="G547" s="169">
        <f>DIG!H458</f>
        <v>25</v>
      </c>
      <c r="H547" s="170">
        <f>DIG!M458</f>
        <v>25</v>
      </c>
      <c r="I547" s="169">
        <f>DIG!K458</f>
        <v>0</v>
      </c>
      <c r="J547" s="171" t="str">
        <f>DIG!J458</f>
        <v>SP</v>
      </c>
    </row>
    <row r="548" spans="1:10" ht="18">
      <c r="A548" s="172" t="s">
        <v>599</v>
      </c>
      <c r="B548" s="168"/>
      <c r="C548" s="264" t="s">
        <v>553</v>
      </c>
      <c r="D548" s="169" t="str">
        <f>DIG!E459</f>
        <v>EST</v>
      </c>
      <c r="E548" s="169">
        <f>DIG!F459</f>
        <v>32</v>
      </c>
      <c r="F548" s="170">
        <f>DIG!G459</f>
        <v>35</v>
      </c>
      <c r="G548" s="169">
        <f>DIG!H459</f>
        <v>37</v>
      </c>
      <c r="H548" s="170">
        <f>DIG!M459</f>
        <v>35</v>
      </c>
      <c r="I548" s="169">
        <f>DIG!K459</f>
        <v>0</v>
      </c>
      <c r="J548" s="171" t="str">
        <f>DIG!J459</f>
        <v>SP</v>
      </c>
    </row>
    <row r="549" spans="1:11" s="158" customFormat="1" ht="20.25">
      <c r="A549" s="215" t="s">
        <v>622</v>
      </c>
      <c r="B549" s="283"/>
      <c r="C549" s="284"/>
      <c r="D549" s="285"/>
      <c r="E549" s="285"/>
      <c r="F549" s="286"/>
      <c r="G549" s="285"/>
      <c r="H549" s="286"/>
      <c r="I549" s="285"/>
      <c r="J549" s="287"/>
      <c r="K549" s="157"/>
    </row>
    <row r="550" spans="1:10" ht="20.25">
      <c r="A550" s="216" t="s">
        <v>635</v>
      </c>
      <c r="B550" s="217" t="s">
        <v>636</v>
      </c>
      <c r="C550" s="218"/>
      <c r="D550" s="186"/>
      <c r="E550" s="263"/>
      <c r="F550" s="229"/>
      <c r="G550" s="263"/>
      <c r="H550" s="229"/>
      <c r="I550" s="263"/>
      <c r="J550" s="231"/>
    </row>
    <row r="551" spans="1:10" ht="18">
      <c r="A551" s="220" t="s">
        <v>637</v>
      </c>
      <c r="B551" s="217" t="s">
        <v>689</v>
      </c>
      <c r="C551" s="221"/>
      <c r="D551" s="222"/>
      <c r="E551" s="263"/>
      <c r="F551" s="229"/>
      <c r="G551" s="263"/>
      <c r="H551" s="229"/>
      <c r="I551" s="263"/>
      <c r="J551" s="231"/>
    </row>
    <row r="552" spans="1:10" ht="18">
      <c r="A552" s="224"/>
      <c r="B552" s="217" t="s">
        <v>690</v>
      </c>
      <c r="C552" s="225"/>
      <c r="D552" s="226"/>
      <c r="E552" s="263"/>
      <c r="F552" s="229"/>
      <c r="G552" s="263"/>
      <c r="H552" s="229"/>
      <c r="I552" s="263"/>
      <c r="J552" s="231"/>
    </row>
    <row r="553" spans="1:10" ht="18">
      <c r="A553" s="224"/>
      <c r="B553" s="232" t="s">
        <v>640</v>
      </c>
      <c r="C553" s="225"/>
      <c r="D553" s="226"/>
      <c r="E553" s="263"/>
      <c r="F553" s="229"/>
      <c r="G553" s="263"/>
      <c r="H553" s="229"/>
      <c r="I553" s="263"/>
      <c r="J553" s="231"/>
    </row>
    <row r="554" spans="1:10" ht="18">
      <c r="A554" s="288"/>
      <c r="B554" s="289"/>
      <c r="C554" s="290"/>
      <c r="D554" s="291"/>
      <c r="E554" s="291"/>
      <c r="F554" s="292"/>
      <c r="G554" s="291"/>
      <c r="H554" s="291"/>
      <c r="I554" s="291"/>
      <c r="J554" s="293"/>
    </row>
  </sheetData>
  <sheetProtection selectLockedCells="1" selectUnlockedCells="1"/>
  <mergeCells count="114">
    <mergeCell ref="A1:A5"/>
    <mergeCell ref="B1:H3"/>
    <mergeCell ref="I1:J5"/>
    <mergeCell ref="B4:H4"/>
    <mergeCell ref="B5:H5"/>
    <mergeCell ref="A6:D6"/>
    <mergeCell ref="E6:J6"/>
    <mergeCell ref="A7:A8"/>
    <mergeCell ref="B7:B8"/>
    <mergeCell ref="C7:C8"/>
    <mergeCell ref="D7:D8"/>
    <mergeCell ref="E7:H7"/>
    <mergeCell ref="I7:I8"/>
    <mergeCell ref="J7:J8"/>
    <mergeCell ref="A83:A87"/>
    <mergeCell ref="B83:H85"/>
    <mergeCell ref="I83:J87"/>
    <mergeCell ref="B86:H86"/>
    <mergeCell ref="B87:H87"/>
    <mergeCell ref="A88:D88"/>
    <mergeCell ref="E88:J88"/>
    <mergeCell ref="A89:A90"/>
    <mergeCell ref="B89:B90"/>
    <mergeCell ref="C89:C90"/>
    <mergeCell ref="D89:D90"/>
    <mergeCell ref="E89:H89"/>
    <mergeCell ref="I89:I90"/>
    <mergeCell ref="J89:J90"/>
    <mergeCell ref="A170:A174"/>
    <mergeCell ref="B170:H172"/>
    <mergeCell ref="I170:J174"/>
    <mergeCell ref="B173:H173"/>
    <mergeCell ref="B174:H174"/>
    <mergeCell ref="A175:D175"/>
    <mergeCell ref="E175:J175"/>
    <mergeCell ref="A176:A177"/>
    <mergeCell ref="B176:B177"/>
    <mergeCell ref="C176:C177"/>
    <mergeCell ref="D176:D177"/>
    <mergeCell ref="E176:H176"/>
    <mergeCell ref="I176:I177"/>
    <mergeCell ref="J176:J177"/>
    <mergeCell ref="E207:K207"/>
    <mergeCell ref="H209:M209"/>
    <mergeCell ref="A219:A223"/>
    <mergeCell ref="B219:H221"/>
    <mergeCell ref="I219:J223"/>
    <mergeCell ref="B222:H222"/>
    <mergeCell ref="B223:H223"/>
    <mergeCell ref="A224:D224"/>
    <mergeCell ref="E224:J224"/>
    <mergeCell ref="A225:A226"/>
    <mergeCell ref="B225:B226"/>
    <mergeCell ref="C225:C226"/>
    <mergeCell ref="D225:D226"/>
    <mergeCell ref="E225:H225"/>
    <mergeCell ref="I225:I226"/>
    <mergeCell ref="J225:J226"/>
    <mergeCell ref="A297:A301"/>
    <mergeCell ref="B297:H299"/>
    <mergeCell ref="I297:J301"/>
    <mergeCell ref="B300:H300"/>
    <mergeCell ref="B301:H301"/>
    <mergeCell ref="A302:D302"/>
    <mergeCell ref="E302:J302"/>
    <mergeCell ref="A303:A304"/>
    <mergeCell ref="B303:B304"/>
    <mergeCell ref="C303:C304"/>
    <mergeCell ref="D303:D304"/>
    <mergeCell ref="E303:H303"/>
    <mergeCell ref="I303:I304"/>
    <mergeCell ref="J303:J304"/>
    <mergeCell ref="A388:A392"/>
    <mergeCell ref="B388:H390"/>
    <mergeCell ref="I388:J392"/>
    <mergeCell ref="B391:H391"/>
    <mergeCell ref="B392:H392"/>
    <mergeCell ref="A393:D393"/>
    <mergeCell ref="E393:J393"/>
    <mergeCell ref="A394:A395"/>
    <mergeCell ref="B394:B395"/>
    <mergeCell ref="C394:C395"/>
    <mergeCell ref="D394:D395"/>
    <mergeCell ref="E394:H394"/>
    <mergeCell ref="I394:I395"/>
    <mergeCell ref="J394:J395"/>
    <mergeCell ref="A457:A461"/>
    <mergeCell ref="B457:H459"/>
    <mergeCell ref="I457:J461"/>
    <mergeCell ref="B460:H460"/>
    <mergeCell ref="B461:H461"/>
    <mergeCell ref="A462:D462"/>
    <mergeCell ref="E462:J462"/>
    <mergeCell ref="A463:A464"/>
    <mergeCell ref="B463:B464"/>
    <mergeCell ref="C463:C464"/>
    <mergeCell ref="D463:D464"/>
    <mergeCell ref="E463:H463"/>
    <mergeCell ref="I463:I464"/>
    <mergeCell ref="J463:J464"/>
    <mergeCell ref="A502:J502"/>
    <mergeCell ref="A504:A508"/>
    <mergeCell ref="B504:H506"/>
    <mergeCell ref="I504:J508"/>
    <mergeCell ref="B507:H507"/>
    <mergeCell ref="A509:D509"/>
    <mergeCell ref="E509:J509"/>
    <mergeCell ref="A510:A511"/>
    <mergeCell ref="B510:B511"/>
    <mergeCell ref="C510:C511"/>
    <mergeCell ref="D510:D511"/>
    <mergeCell ref="E510:H510"/>
    <mergeCell ref="I510:I511"/>
    <mergeCell ref="J510:J511"/>
  </mergeCells>
  <conditionalFormatting sqref="K502">
    <cfRule type="cellIs" priority="1" dxfId="0" operator="lessThan" stopIfTrue="1">
      <formula>0</formula>
    </cfRule>
    <cfRule type="cellIs" priority="2" dxfId="1" operator="greaterThan" stopIfTrue="1">
      <formula>0</formula>
    </cfRule>
    <cfRule type="cellIs" priority="3" dxfId="2" operator="equal" stopIfTrue="1">
      <formula>0</formula>
    </cfRule>
  </conditionalFormatting>
  <hyperlinks>
    <hyperlink ref="B211" r:id="rId1" display="www.ceasa.pr.gov.br"/>
    <hyperlink ref="B448" r:id="rId2" display="www.ceasa.pr.gov.br"/>
    <hyperlink ref="B553" r:id="rId3" display="www.ceasa.pr.gov.br"/>
  </hyperlinks>
  <printOptions horizontalCentered="1"/>
  <pageMargins left="0.20347222222222222" right="0.18263888888888888" top="0.3125" bottom="0.6118055555555555" header="0.5118055555555555" footer="0.33194444444444443"/>
  <pageSetup firstPageNumber="1" useFirstPageNumber="1" horizontalDpi="300" verticalDpi="300" orientation="portrait" paperSize="9" scale="46"/>
  <headerFooter alignWithMargins="0">
    <oddFooter>&amp;C&amp;"Times New Roman,Normal"&amp;22&amp;P</oddFooter>
  </headerFooter>
  <rowBreaks count="7" manualBreakCount="7">
    <brk id="82" max="255" man="1"/>
    <brk id="169" max="255" man="1"/>
    <brk id="218" max="255" man="1"/>
    <brk id="296" max="255" man="1"/>
    <brk id="363" max="255" man="1"/>
    <brk id="435" max="255" man="1"/>
    <brk id="503" max="255" man="1"/>
  </rowBreaks>
  <colBreaks count="1" manualBreakCount="1">
    <brk id="10" max="65535" man="1"/>
  </col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="63" zoomScaleNormal="75" zoomScaleSheetLayoutView="63" workbookViewId="0" topLeftCell="A1">
      <selection activeCell="A1" sqref="A1"/>
    </sheetView>
  </sheetViews>
  <sheetFormatPr defaultColWidth="12.57421875" defaultRowHeight="12.75"/>
  <cols>
    <col min="1" max="1" width="60.421875" style="149" customWidth="1"/>
    <col min="2" max="2" width="19.8515625" style="149" customWidth="1"/>
    <col min="3" max="4" width="16.7109375" style="149" customWidth="1"/>
    <col min="5" max="5" width="16.140625" style="149" customWidth="1"/>
    <col min="6" max="6" width="20.00390625" style="149" customWidth="1"/>
    <col min="7" max="7" width="24.7109375" style="149" customWidth="1"/>
    <col min="8" max="16384" width="11.57421875" style="149" customWidth="1"/>
  </cols>
  <sheetData>
    <row r="1" spans="1:7" ht="20.25">
      <c r="A1" s="294" t="s">
        <v>691</v>
      </c>
      <c r="B1" s="294"/>
      <c r="C1" s="294"/>
      <c r="D1" s="294"/>
      <c r="E1" s="294"/>
      <c r="F1" s="294"/>
      <c r="G1" s="294"/>
    </row>
    <row r="2" spans="1:7" ht="31.5" customHeight="1">
      <c r="A2" s="295" t="s">
        <v>692</v>
      </c>
      <c r="B2" s="296"/>
      <c r="C2" s="295"/>
      <c r="D2" s="297">
        <f>DIG!A1</f>
        <v>41351</v>
      </c>
      <c r="E2" s="297"/>
      <c r="F2" s="295"/>
      <c r="G2" s="298"/>
    </row>
    <row r="3" spans="1:7" ht="41.25" customHeight="1">
      <c r="A3" s="299"/>
      <c r="B3" s="299" t="s">
        <v>693</v>
      </c>
      <c r="C3" s="300" t="s">
        <v>694</v>
      </c>
      <c r="D3" s="301" t="s">
        <v>695</v>
      </c>
      <c r="E3" s="301"/>
      <c r="F3" s="301"/>
      <c r="G3" s="302" t="s">
        <v>696</v>
      </c>
    </row>
    <row r="4" spans="1:7" ht="20.25">
      <c r="A4" s="303" t="s">
        <v>697</v>
      </c>
      <c r="B4" s="304" t="s">
        <v>698</v>
      </c>
      <c r="C4" s="305" t="s">
        <v>699</v>
      </c>
      <c r="D4" s="306" t="s">
        <v>700</v>
      </c>
      <c r="E4" s="305" t="s">
        <v>701</v>
      </c>
      <c r="F4" s="306" t="s">
        <v>702</v>
      </c>
      <c r="G4" s="302" t="str">
        <f>"$'COTAÇÃO DIÁRIA'.#REF!#REF!"</f>
        <v>$'COTAÇÃO DIÁRIA'.#REF!#REF!</v>
      </c>
    </row>
    <row r="5" spans="1:7" ht="24.75">
      <c r="A5" s="307" t="s">
        <v>703</v>
      </c>
      <c r="B5" s="308" t="s">
        <v>704</v>
      </c>
      <c r="C5" s="309" t="str">
        <f>'COTAÇÃO DIÁRIA'!D232</f>
        <v>EST</v>
      </c>
      <c r="D5" s="309">
        <f>'COTAÇÃO DIÁRIA'!F232</f>
        <v>0.9</v>
      </c>
      <c r="E5" s="309">
        <f>'COTAÇÃO DIÁRIA'!H232</f>
        <v>0.9</v>
      </c>
      <c r="F5" s="309">
        <f>'COTAÇÃO DIÁRIA'!I232</f>
        <v>0</v>
      </c>
      <c r="G5" s="309" t="str">
        <f>'COTAÇÃO DIÁRIA'!J232</f>
        <v>PR/SP</v>
      </c>
    </row>
    <row r="6" spans="1:7" ht="24.75">
      <c r="A6" s="307" t="s">
        <v>705</v>
      </c>
      <c r="B6" s="308" t="s">
        <v>706</v>
      </c>
      <c r="C6" s="309" t="str">
        <f>'COTAÇÃO DIÁRIA'!D236</f>
        <v>EST</v>
      </c>
      <c r="D6" s="309">
        <f>'COTAÇÃO DIÁRIA'!F236</f>
        <v>25</v>
      </c>
      <c r="E6" s="309">
        <f>'COTAÇÃO DIÁRIA'!H236</f>
        <v>25</v>
      </c>
      <c r="F6" s="309">
        <f>'COTAÇÃO DIÁRIA'!I236</f>
        <v>0</v>
      </c>
      <c r="G6" s="309" t="str">
        <f>'COTAÇÃO DIÁRIA'!J236</f>
        <v>PR/ES</v>
      </c>
    </row>
    <row r="7" spans="1:7" ht="24.75">
      <c r="A7" s="307" t="s">
        <v>707</v>
      </c>
      <c r="B7" s="308" t="s">
        <v>708</v>
      </c>
      <c r="C7" s="309" t="str">
        <f>'COTAÇÃO DIÁRIA'!D294</f>
        <v>EST</v>
      </c>
      <c r="D7" s="309">
        <f>'COTAÇÃO DIÁRIA'!F294</f>
        <v>25</v>
      </c>
      <c r="E7" s="309">
        <f>'COTAÇÃO DIÁRIA'!H294</f>
        <v>25</v>
      </c>
      <c r="F7" s="309">
        <f>'COTAÇÃO DIÁRIA'!I294</f>
        <v>0</v>
      </c>
      <c r="G7" s="309" t="str">
        <f>'COTAÇÃO DIÁRIA'!J294</f>
        <v>PR/SP</v>
      </c>
    </row>
    <row r="8" spans="1:7" ht="24.75">
      <c r="A8" s="307" t="s">
        <v>709</v>
      </c>
      <c r="B8" s="308" t="s">
        <v>710</v>
      </c>
      <c r="C8" s="309" t="str">
        <f>'COTAÇÃO DIÁRIA'!D352</f>
        <v>FRA</v>
      </c>
      <c r="D8" s="309">
        <f>'COTAÇÃO DIÁRIA'!F352</f>
        <v>15</v>
      </c>
      <c r="E8" s="309">
        <f>'COTAÇÃO DIÁRIA'!H352</f>
        <v>18</v>
      </c>
      <c r="F8" s="309">
        <f>'COTAÇÃO DIÁRIA'!I352</f>
        <v>-16.66666666666667</v>
      </c>
      <c r="G8" s="309" t="str">
        <f>'COTAÇÃO DIÁRIA'!J352</f>
        <v>PR</v>
      </c>
    </row>
    <row r="9" spans="1:7" ht="24.75">
      <c r="A9" s="307" t="s">
        <v>711</v>
      </c>
      <c r="B9" s="308" t="s">
        <v>712</v>
      </c>
      <c r="C9" s="309" t="str">
        <f>'COTAÇÃO DIÁRIA'!D308</f>
        <v>EST</v>
      </c>
      <c r="D9" s="309">
        <f>'COTAÇÃO DIÁRIA'!F308</f>
        <v>100</v>
      </c>
      <c r="E9" s="309">
        <f>'COTAÇÃO DIÁRIA'!H308</f>
        <v>100</v>
      </c>
      <c r="F9" s="309">
        <f>'COTAÇÃO DIÁRIA'!I308</f>
        <v>0</v>
      </c>
      <c r="G9" s="309" t="str">
        <f>'COTAÇÃO DIÁRIA'!J308</f>
        <v>PR/SC/RS</v>
      </c>
    </row>
    <row r="10" spans="1:7" ht="24.75">
      <c r="A10" s="307" t="s">
        <v>713</v>
      </c>
      <c r="B10" s="308" t="s">
        <v>708</v>
      </c>
      <c r="C10" s="309" t="str">
        <f>'COTAÇÃO DIÁRIA'!D314</f>
        <v>EST</v>
      </c>
      <c r="D10" s="309">
        <f>'COTAÇÃO DIÁRIA'!F314</f>
        <v>25</v>
      </c>
      <c r="E10" s="309">
        <f>'COTAÇÃO DIÁRIA'!H314</f>
        <v>25</v>
      </c>
      <c r="F10" s="309">
        <f>'COTAÇÃO DIÁRIA'!I314</f>
        <v>0</v>
      </c>
      <c r="G10" s="309" t="str">
        <f>'COTAÇÃO DIÁRIA'!J314</f>
        <v>SP/SE</v>
      </c>
    </row>
    <row r="11" spans="1:7" ht="24.75">
      <c r="A11" s="307" t="s">
        <v>714</v>
      </c>
      <c r="B11" s="308" t="s">
        <v>715</v>
      </c>
      <c r="C11" s="309" t="str">
        <f>'COTAÇÃO DIÁRIA'!D317</f>
        <v>EST</v>
      </c>
      <c r="D11" s="309">
        <f>'COTAÇÃO DIÁRIA'!F317</f>
        <v>70</v>
      </c>
      <c r="E11" s="309">
        <f>'COTAÇÃO DIÁRIA'!H317</f>
        <v>70</v>
      </c>
      <c r="F11" s="309">
        <f>'COTAÇÃO DIÁRIA'!I317</f>
        <v>0</v>
      </c>
      <c r="G11" s="309" t="str">
        <f>'COTAÇÃO DIÁRIA'!J317</f>
        <v>PR</v>
      </c>
    </row>
    <row r="12" spans="1:7" ht="24.75">
      <c r="A12" s="307" t="s">
        <v>716</v>
      </c>
      <c r="B12" s="308" t="s">
        <v>717</v>
      </c>
      <c r="C12" s="309" t="str">
        <f>'COTAÇÃO DIÁRIA'!D321</f>
        <v>EST</v>
      </c>
      <c r="D12" s="309">
        <f>'COTAÇÃO DIÁRIA'!F321</f>
        <v>25</v>
      </c>
      <c r="E12" s="309">
        <f>'COTAÇÃO DIÁRIA'!H321</f>
        <v>25</v>
      </c>
      <c r="F12" s="309">
        <f>'COTAÇÃO DIÁRIA'!I321</f>
        <v>0</v>
      </c>
      <c r="G12" s="309" t="str">
        <f>'COTAÇÃO DIÁRIA'!J321</f>
        <v>PR</v>
      </c>
    </row>
    <row r="13" spans="1:7" ht="24.75">
      <c r="A13" s="307" t="s">
        <v>718</v>
      </c>
      <c r="B13" s="308" t="s">
        <v>719</v>
      </c>
      <c r="C13" s="309" t="str">
        <f>'COTAÇÃO DIÁRIA'!D326</f>
        <v>EST</v>
      </c>
      <c r="D13" s="309">
        <f>'COTAÇÃO DIÁRIA'!F326</f>
        <v>35</v>
      </c>
      <c r="E13" s="309">
        <f>'COTAÇÃO DIÁRIA'!H326</f>
        <v>35</v>
      </c>
      <c r="F13" s="309">
        <f>'COTAÇÃO DIÁRIA'!I326</f>
        <v>0</v>
      </c>
      <c r="G13" s="309" t="str">
        <f>'COTAÇÃO DIÁRIA'!J326</f>
        <v>MG/PE/SP</v>
      </c>
    </row>
    <row r="14" spans="1:7" ht="24.75">
      <c r="A14" s="307" t="s">
        <v>720</v>
      </c>
      <c r="B14" s="308" t="s">
        <v>717</v>
      </c>
      <c r="C14" s="309" t="str">
        <f>'COTAÇÃO DIÁRIA'!D331</f>
        <v>EST</v>
      </c>
      <c r="D14" s="309">
        <f>'COTAÇÃO DIÁRIA'!F331</f>
        <v>23</v>
      </c>
      <c r="E14" s="309">
        <f>'COTAÇÃO DIÁRIA'!H331</f>
        <v>23</v>
      </c>
      <c r="F14" s="309">
        <f>'COTAÇÃO DIÁRIA'!I331</f>
        <v>0</v>
      </c>
      <c r="G14" s="309" t="str">
        <f>'COTAÇÃO DIÁRIA'!J331</f>
        <v>PR/MG/SP</v>
      </c>
    </row>
    <row r="15" spans="1:7" ht="24.75">
      <c r="A15" s="307" t="s">
        <v>721</v>
      </c>
      <c r="B15" s="308" t="s">
        <v>708</v>
      </c>
      <c r="C15" s="309" t="str">
        <f>'COTAÇÃO DIÁRIA'!D243</f>
        <v>FRA</v>
      </c>
      <c r="D15" s="309">
        <f>'COTAÇÃO DIÁRIA'!F243</f>
        <v>20</v>
      </c>
      <c r="E15" s="309">
        <f>'COTAÇÃO DIÁRIA'!H243</f>
        <v>23</v>
      </c>
      <c r="F15" s="309">
        <f>'COTAÇÃO DIÁRIA'!I243</f>
        <v>-13.043478260869563</v>
      </c>
      <c r="G15" s="309" t="str">
        <f>'COTAÇÃO DIÁRIA'!J243</f>
        <v>PR/SP/ES</v>
      </c>
    </row>
    <row r="16" spans="1:7" ht="24.75">
      <c r="A16" s="307" t="s">
        <v>722</v>
      </c>
      <c r="B16" s="308" t="s">
        <v>723</v>
      </c>
      <c r="C16" s="309" t="str">
        <f>'COTAÇÃO DIÁRIA'!D382</f>
        <v>FIR</v>
      </c>
      <c r="D16" s="309">
        <f>'COTAÇÃO DIÁRIA'!F382</f>
        <v>15</v>
      </c>
      <c r="E16" s="309">
        <f>'COTAÇÃO DIÁRIA'!H382</f>
        <v>12</v>
      </c>
      <c r="F16" s="309">
        <f>'COTAÇÃO DIÁRIA'!I244</f>
        <v>-16.66666666666667</v>
      </c>
      <c r="G16" s="309" t="str">
        <f>'COTAÇÃO DIÁRIA'!J379</f>
        <v>PR</v>
      </c>
    </row>
    <row r="17" spans="1:7" ht="24.75">
      <c r="A17" s="307" t="s">
        <v>724</v>
      </c>
      <c r="B17" s="308" t="s">
        <v>708</v>
      </c>
      <c r="C17" s="309" t="str">
        <f>'COTAÇÃO DIÁRIA'!D255</f>
        <v>FRA</v>
      </c>
      <c r="D17" s="309">
        <f>'COTAÇÃO DIÁRIA'!F255</f>
        <v>20</v>
      </c>
      <c r="E17" s="309">
        <f>'COTAÇÃO DIÁRIA'!H255</f>
        <v>25</v>
      </c>
      <c r="F17" s="309">
        <f>'COTAÇÃO DIÁRIA'!I245</f>
        <v>0</v>
      </c>
      <c r="G17" s="309" t="str">
        <f>'COTAÇÃO DIÁRIA'!J255</f>
        <v>PR/SP</v>
      </c>
    </row>
    <row r="18" spans="1:7" ht="24.75">
      <c r="A18" s="307" t="s">
        <v>725</v>
      </c>
      <c r="B18" s="308" t="s">
        <v>726</v>
      </c>
      <c r="C18" s="309" t="str">
        <f>'COTAÇÃO DIÁRIA'!D266</f>
        <v>FRA</v>
      </c>
      <c r="D18" s="309">
        <f>'COTAÇÃO DIÁRIA'!F266</f>
        <v>22</v>
      </c>
      <c r="E18" s="309">
        <f>'COTAÇÃO DIÁRIA'!H266</f>
        <v>25</v>
      </c>
      <c r="F18" s="309">
        <f>'COTAÇÃO DIÁRIA'!I266</f>
        <v>-12</v>
      </c>
      <c r="G18" s="309" t="str">
        <f>'COTAÇÃO DIÁRIA'!J266</f>
        <v>PR/SP</v>
      </c>
    </row>
    <row r="19" spans="1:7" ht="24.75">
      <c r="A19" s="307" t="s">
        <v>727</v>
      </c>
      <c r="B19" s="308" t="s">
        <v>728</v>
      </c>
      <c r="C19" s="309" t="str">
        <f>'COTAÇÃO DIÁRIA'!D409</f>
        <v>EST</v>
      </c>
      <c r="D19" s="309">
        <f>'COTAÇÃO DIÁRIA'!F409</f>
        <v>10</v>
      </c>
      <c r="E19" s="309">
        <f>'COTAÇÃO DIÁRIA'!H409</f>
        <v>10</v>
      </c>
      <c r="F19" s="309">
        <f>'COTAÇÃO DIÁRIA'!I409</f>
        <v>0</v>
      </c>
      <c r="G19" s="309" t="str">
        <f>'COTAÇÃO DIÁRIA'!J409</f>
        <v>PR</v>
      </c>
    </row>
    <row r="20" spans="1:7" ht="24.75">
      <c r="A20" s="307" t="s">
        <v>729</v>
      </c>
      <c r="B20" s="308" t="s">
        <v>717</v>
      </c>
      <c r="C20" s="309" t="str">
        <f>'COTAÇÃO DIÁRIA'!D273</f>
        <v>FIR</v>
      </c>
      <c r="D20" s="309">
        <f>'COTAÇÃO DIÁRIA'!F273</f>
        <v>30</v>
      </c>
      <c r="E20" s="309">
        <f>'COTAÇÃO DIÁRIA'!H273</f>
        <v>28</v>
      </c>
      <c r="F20" s="309">
        <f>'COTAÇÃO DIÁRIA'!I273</f>
        <v>7.142857142857139</v>
      </c>
      <c r="G20" s="309" t="str">
        <f>'COTAÇÃO DIÁRIA'!J273</f>
        <v>PR/SP/ES</v>
      </c>
    </row>
    <row r="21" spans="1:7" ht="24.75">
      <c r="A21" s="307" t="s">
        <v>730</v>
      </c>
      <c r="B21" s="308" t="s">
        <v>731</v>
      </c>
      <c r="C21" s="309" t="str">
        <f>'COTAÇÃO DIÁRIA'!D282</f>
        <v>AUS</v>
      </c>
      <c r="D21" s="309">
        <f>'COTAÇÃO DIÁRIA'!F282</f>
        <v>0</v>
      </c>
      <c r="E21" s="309">
        <f>'COTAÇÃO DIÁRIA'!H282</f>
        <v>0</v>
      </c>
      <c r="F21" s="309" t="str">
        <f>'COTAÇÃO DIÁRIA'!I282</f>
        <v>-</v>
      </c>
      <c r="G21" s="309" t="str">
        <f>'COTAÇÃO DIÁRIA'!J282</f>
        <v>SP</v>
      </c>
    </row>
    <row r="22" spans="1:7" ht="24.75">
      <c r="A22" s="307" t="s">
        <v>732</v>
      </c>
      <c r="B22" s="308" t="s">
        <v>708</v>
      </c>
      <c r="C22" s="309" t="str">
        <f>'COTAÇÃO DIÁRIA'!D14</f>
        <v>EST</v>
      </c>
      <c r="D22" s="309">
        <f>'COTAÇÃO DIÁRIA'!F14</f>
        <v>35</v>
      </c>
      <c r="E22" s="309">
        <f>'COTAÇÃO DIÁRIA'!H14</f>
        <v>35</v>
      </c>
      <c r="F22" s="309">
        <f>'COTAÇÃO DIÁRIA'!I14</f>
        <v>0</v>
      </c>
      <c r="G22" s="309" t="str">
        <f>'COTAÇÃO DIÁRIA'!J14</f>
        <v>PR/SP</v>
      </c>
    </row>
    <row r="23" spans="1:7" ht="24.75">
      <c r="A23" s="307" t="s">
        <v>733</v>
      </c>
      <c r="B23" s="308" t="s">
        <v>734</v>
      </c>
      <c r="C23" s="309" t="str">
        <f>'COTAÇÃO DIÁRIA'!D17</f>
        <v>EST</v>
      </c>
      <c r="D23" s="309">
        <f>'COTAÇÃO DIÁRIA'!F17</f>
        <v>23</v>
      </c>
      <c r="E23" s="309">
        <f>'COTAÇÃO DIÁRIA'!H17</f>
        <v>23</v>
      </c>
      <c r="F23" s="309">
        <f>'COTAÇÃO DIÁRIA'!I17</f>
        <v>0</v>
      </c>
      <c r="G23" s="309" t="str">
        <f>'COTAÇÃO DIÁRIA'!J17</f>
        <v>SP/MG/PA</v>
      </c>
    </row>
    <row r="24" spans="1:7" ht="24.75">
      <c r="A24" s="307" t="s">
        <v>692</v>
      </c>
      <c r="B24" s="308" t="s">
        <v>706</v>
      </c>
      <c r="C24" s="309" t="str">
        <f>'COTAÇÃO DIÁRIA'!D30</f>
        <v>FRA</v>
      </c>
      <c r="D24" s="309">
        <f>'COTAÇÃO DIÁRIA'!F30</f>
        <v>18</v>
      </c>
      <c r="E24" s="309">
        <f>'COTAÇÃO DIÁRIA'!H30</f>
        <v>20</v>
      </c>
      <c r="F24" s="309">
        <f>'COTAÇÃO DIÁRIA'!I30</f>
        <v>-10</v>
      </c>
      <c r="G24" s="309" t="str">
        <f>'COTAÇÃO DIÁRIA'!J30</f>
        <v>PR/SC/SP</v>
      </c>
    </row>
    <row r="25" spans="1:7" ht="24.75">
      <c r="A25" s="307" t="s">
        <v>735</v>
      </c>
      <c r="B25" s="308" t="s">
        <v>736</v>
      </c>
      <c r="C25" s="309" t="str">
        <f>'COTAÇÃO DIÁRIA'!D50</f>
        <v>EST</v>
      </c>
      <c r="D25" s="309">
        <f>'COTAÇÃO DIÁRIA'!F50</f>
        <v>15</v>
      </c>
      <c r="E25" s="309">
        <f>'COTAÇÃO DIÁRIA'!H50</f>
        <v>15</v>
      </c>
      <c r="F25" s="309">
        <f>'COTAÇÃO DIÁRIA'!I50</f>
        <v>0</v>
      </c>
      <c r="G25" s="309" t="str">
        <f>'COTAÇÃO DIÁRIA'!J50</f>
        <v>PR/SP</v>
      </c>
    </row>
    <row r="26" spans="1:7" ht="24.75">
      <c r="A26" s="307" t="s">
        <v>737</v>
      </c>
      <c r="B26" s="308" t="s">
        <v>738</v>
      </c>
      <c r="C26" s="309" t="str">
        <f>'COTAÇÃO DIÁRIA'!D56</f>
        <v>EST</v>
      </c>
      <c r="D26" s="309">
        <f>'COTAÇÃO DIÁRIA'!F56</f>
        <v>38</v>
      </c>
      <c r="E26" s="309">
        <f>'COTAÇÃO DIÁRIA'!H56</f>
        <v>38</v>
      </c>
      <c r="F26" s="309">
        <f>'COTAÇÃO DIÁRIA'!I56</f>
        <v>0</v>
      </c>
      <c r="G26" s="309" t="str">
        <f>'COTAÇÃO DIÁRIA'!J56</f>
        <v>PR/SP</v>
      </c>
    </row>
    <row r="27" spans="1:7" ht="24.75">
      <c r="A27" s="307" t="s">
        <v>739</v>
      </c>
      <c r="B27" s="308" t="s">
        <v>734</v>
      </c>
      <c r="C27" s="309" t="str">
        <f>'COTAÇÃO DIÁRIA'!D72</f>
        <v>EST</v>
      </c>
      <c r="D27" s="309">
        <f>'COTAÇÃO DIÁRIA'!F72</f>
        <v>65</v>
      </c>
      <c r="E27" s="309">
        <f>'COTAÇÃO DIÁRIA'!H72</f>
        <v>65</v>
      </c>
      <c r="F27" s="309">
        <f>'COTAÇÃO DIÁRIA'!I72</f>
        <v>0</v>
      </c>
      <c r="G27" s="309" t="str">
        <f>'COTAÇÃO DIÁRIA'!J72</f>
        <v>SC/RS</v>
      </c>
    </row>
    <row r="28" spans="1:7" ht="24.75">
      <c r="A28" s="307" t="s">
        <v>740</v>
      </c>
      <c r="B28" s="308" t="s">
        <v>741</v>
      </c>
      <c r="C28" s="309" t="str">
        <f>'COTAÇÃO DIÁRIA'!D92</f>
        <v>EST</v>
      </c>
      <c r="D28" s="309">
        <f>'COTAÇÃO DIÁRIA'!F92</f>
        <v>20</v>
      </c>
      <c r="E28" s="309">
        <f>'COTAÇÃO DIÁRIA'!H92</f>
        <v>20</v>
      </c>
      <c r="F28" s="309">
        <f>'COTAÇÃO DIÁRIA'!I92</f>
        <v>0</v>
      </c>
      <c r="G28" s="309" t="str">
        <f>'COTAÇÃO DIÁRIA'!J92</f>
        <v>SP/BA/ES</v>
      </c>
    </row>
    <row r="29" spans="1:7" ht="24.75">
      <c r="A29" s="307" t="s">
        <v>742</v>
      </c>
      <c r="B29" s="308" t="s">
        <v>708</v>
      </c>
      <c r="C29" s="309" t="str">
        <f>'COTAÇÃO DIÁRIA'!D102</f>
        <v>EST</v>
      </c>
      <c r="D29" s="309">
        <f>'COTAÇÃO DIÁRIA'!F102</f>
        <v>40</v>
      </c>
      <c r="E29" s="309">
        <f>'COTAÇÃO DIÁRIA'!H102</f>
        <v>40</v>
      </c>
      <c r="F29" s="309">
        <f>'COTAÇÃO DIÁRIA'!I102</f>
        <v>0</v>
      </c>
      <c r="G29" s="309" t="str">
        <f>'COTAÇÃO DIÁRIA'!J102</f>
        <v>BA/PE</v>
      </c>
    </row>
    <row r="30" spans="1:7" ht="24.75">
      <c r="A30" s="307" t="s">
        <v>743</v>
      </c>
      <c r="B30" s="308" t="s">
        <v>146</v>
      </c>
      <c r="C30" s="309" t="str">
        <f>'COTAÇÃO DIÁRIA'!D118</f>
        <v>EST</v>
      </c>
      <c r="D30" s="309">
        <f>'COTAÇÃO DIÁRIA'!F118</f>
        <v>0.9</v>
      </c>
      <c r="E30" s="309">
        <f>'COTAÇÃO DIÁRIA'!H118</f>
        <v>0.9</v>
      </c>
      <c r="F30" s="309">
        <f>'COTAÇÃO DIÁRIA'!I118</f>
        <v>0</v>
      </c>
      <c r="G30" s="309" t="str">
        <f>'COTAÇÃO DIÁRIA'!J118</f>
        <v>SP/GO</v>
      </c>
    </row>
    <row r="31" spans="1:7" ht="24.75">
      <c r="A31" s="307" t="s">
        <v>744</v>
      </c>
      <c r="B31" s="308" t="s">
        <v>745</v>
      </c>
      <c r="C31" s="309" t="str">
        <f>'COTAÇÃO DIÁRIA'!D110</f>
        <v>EST</v>
      </c>
      <c r="D31" s="309">
        <f>'COTAÇÃO DIÁRIA'!F110</f>
        <v>35</v>
      </c>
      <c r="E31" s="309">
        <f>'COTAÇÃO DIÁRIA'!H110</f>
        <v>35</v>
      </c>
      <c r="F31" s="309">
        <f>'COTAÇÃO DIÁRIA'!I110</f>
        <v>0</v>
      </c>
      <c r="G31" s="309" t="str">
        <f>'COTAÇÃO DIÁRIA'!J110</f>
        <v>BA/RRN/SP</v>
      </c>
    </row>
    <row r="32" spans="1:7" ht="24.75">
      <c r="A32" s="307" t="s">
        <v>746</v>
      </c>
      <c r="B32" s="308" t="s">
        <v>747</v>
      </c>
      <c r="C32" s="309" t="str">
        <f>'COTAÇÃO DIÁRIA'!D66</f>
        <v>EST</v>
      </c>
      <c r="D32" s="309">
        <f>'COTAÇÃO DIÁRIA'!F66</f>
        <v>30</v>
      </c>
      <c r="E32" s="309">
        <f>'COTAÇÃO DIÁRIA'!H66</f>
        <v>30</v>
      </c>
      <c r="F32" s="309">
        <f>'COTAÇÃO DIÁRIA'!I66</f>
        <v>0</v>
      </c>
      <c r="G32" s="309" t="str">
        <f>'COTAÇÃO DIÁRIA'!J64</f>
        <v>PR/SP</v>
      </c>
    </row>
    <row r="33" spans="1:7" ht="24.75">
      <c r="A33" s="307" t="s">
        <v>748</v>
      </c>
      <c r="B33" s="308" t="s">
        <v>749</v>
      </c>
      <c r="C33" s="309" t="str">
        <f>'COTAÇÃO DIÁRIA'!D145</f>
        <v>FIR</v>
      </c>
      <c r="D33" s="309">
        <f>'COTAÇÃO DIÁRIA'!F145</f>
        <v>42</v>
      </c>
      <c r="E33" s="309">
        <f>'COTAÇÃO DIÁRIA'!H145</f>
        <v>40</v>
      </c>
      <c r="F33" s="309">
        <f>'COTAÇÃO DIÁRIA'!I145</f>
        <v>5</v>
      </c>
      <c r="G33" s="309" t="str">
        <f>'COTAÇÃO DIÁRIA'!J145</f>
        <v>PR/SP</v>
      </c>
    </row>
    <row r="34" spans="1:7" ht="24.75">
      <c r="A34" s="307" t="s">
        <v>750</v>
      </c>
      <c r="B34" s="308" t="s">
        <v>751</v>
      </c>
      <c r="C34" s="309" t="str">
        <f>'COTAÇÃO DIÁRIA'!D420</f>
        <v>EST</v>
      </c>
      <c r="D34" s="309">
        <f>'COTAÇÃO DIÁRIA'!F420</f>
        <v>83</v>
      </c>
      <c r="E34" s="309">
        <f>'COTAÇÃO DIÁRIA'!H420</f>
        <v>83</v>
      </c>
      <c r="F34" s="309">
        <f>'COTAÇÃO DIÁRIA'!I420</f>
        <v>0</v>
      </c>
      <c r="G34" s="309" t="str">
        <f>'COTAÇÃO DIÁRIA'!J420</f>
        <v>PR/SP</v>
      </c>
    </row>
    <row r="35" spans="1:7" ht="24.75">
      <c r="A35" s="307"/>
      <c r="B35" s="308"/>
      <c r="C35" s="309"/>
      <c r="D35" s="309"/>
      <c r="E35" s="309"/>
      <c r="F35" s="309"/>
      <c r="G35" s="309"/>
    </row>
    <row r="36" spans="1:7" ht="20.25">
      <c r="A36" s="310"/>
      <c r="B36" s="310"/>
      <c r="C36" s="310"/>
      <c r="D36" s="310"/>
      <c r="E36" s="310"/>
      <c r="F36" s="310"/>
      <c r="G36" s="310"/>
    </row>
    <row r="37" spans="1:7" ht="20.25">
      <c r="A37" s="310" t="s">
        <v>752</v>
      </c>
      <c r="B37" s="310"/>
      <c r="C37" s="311" t="s">
        <v>753</v>
      </c>
      <c r="D37" s="311"/>
      <c r="E37" s="311"/>
      <c r="F37" s="311"/>
      <c r="G37" s="312"/>
    </row>
    <row r="38" spans="1:7" ht="20.25">
      <c r="A38" s="310" t="s">
        <v>754</v>
      </c>
      <c r="B38" s="310"/>
      <c r="C38" s="313" t="s">
        <v>755</v>
      </c>
      <c r="D38" s="313"/>
      <c r="E38" s="310"/>
      <c r="F38" s="310"/>
      <c r="G38" s="310"/>
    </row>
    <row r="39" spans="1:7" ht="20.25">
      <c r="A39" s="310" t="s">
        <v>756</v>
      </c>
      <c r="B39" s="310"/>
      <c r="C39" s="313" t="s">
        <v>757</v>
      </c>
      <c r="D39" s="313"/>
      <c r="E39" s="310"/>
      <c r="F39" s="310"/>
      <c r="G39" s="310"/>
    </row>
    <row r="40" spans="1:7" ht="20.25">
      <c r="A40" s="310" t="s">
        <v>758</v>
      </c>
      <c r="B40" s="310"/>
      <c r="C40" s="313" t="s">
        <v>759</v>
      </c>
      <c r="D40" s="313"/>
      <c r="E40" s="310"/>
      <c r="F40" s="310"/>
      <c r="G40" s="310"/>
    </row>
    <row r="41" spans="1:7" ht="20.25">
      <c r="A41" s="310" t="s">
        <v>760</v>
      </c>
      <c r="B41" s="310"/>
      <c r="C41" s="313" t="s">
        <v>761</v>
      </c>
      <c r="D41" s="313"/>
      <c r="E41" s="310"/>
      <c r="F41" s="310"/>
      <c r="G41" s="310"/>
    </row>
    <row r="42" spans="1:7" ht="20.25">
      <c r="A42" s="314"/>
      <c r="B42" s="314"/>
      <c r="C42" s="314"/>
      <c r="D42" s="314"/>
      <c r="E42" s="314"/>
      <c r="F42" s="314"/>
      <c r="G42" s="314"/>
    </row>
    <row r="43" spans="1:7" ht="20.25">
      <c r="A43" s="315" t="s">
        <v>762</v>
      </c>
      <c r="B43" s="314"/>
      <c r="C43" s="314"/>
      <c r="D43" s="314"/>
      <c r="E43" s="314"/>
      <c r="F43" s="314"/>
      <c r="G43" s="314"/>
    </row>
  </sheetData>
  <sheetProtection selectLockedCells="1" selectUnlockedCells="1"/>
  <mergeCells count="5">
    <mergeCell ref="A1:G1"/>
    <mergeCell ref="D2:E2"/>
    <mergeCell ref="D3:F3"/>
    <mergeCell ref="G3:G4"/>
    <mergeCell ref="C37:F37"/>
  </mergeCells>
  <printOptions horizontalCentered="1"/>
  <pageMargins left="0.2965277777777778" right="0.27569444444444446" top="0.7875" bottom="0.7875" header="0.5118055555555555" footer="0.5118055555555555"/>
  <pageSetup horizontalDpi="300" verticalDpi="300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seab-cism</dc:creator>
  <cp:keywords/>
  <dc:description/>
  <cp:lastModifiedBy>Amilton Pires</cp:lastModifiedBy>
  <cp:lastPrinted>2013-07-16T11:31:44Z</cp:lastPrinted>
  <dcterms:created xsi:type="dcterms:W3CDTF">1999-10-06T13:54:00Z</dcterms:created>
  <dcterms:modified xsi:type="dcterms:W3CDTF">2013-07-18T11:00:31Z</dcterms:modified>
  <cp:category/>
  <cp:version/>
  <cp:contentType/>
  <cp:contentStatus/>
  <cp:revision>1839</cp:revision>
</cp:coreProperties>
</file>