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<sst xmlns="http://schemas.openxmlformats.org/spreadsheetml/2006/main" count="2765" uniqueCount="763">
  <si>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</si>
  <si>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</si>
  <si>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</si>
  <si>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</si>
  <si>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</si>
  <si>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</si>
  <si>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</si>
  <si>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</si>
  <si>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</si>
  <si>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</si>
  <si>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</si>
  <si>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</si>
  <si>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</si>
  <si>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</si>
  <si>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</si>
  <si>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</si>
  <si>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</si>
  <si>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</si>
  <si>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</si>
  <si>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</si>
  <si>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</si>
  <si>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</si>
  <si>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</si>
  <si>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</si>
  <si>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</si>
  <si>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</si>
  <si>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</si>
  <si>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</si>
  <si>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</si>
  <si>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</si>
  <si>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</si>
  <si>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</si>
  <si>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</si>
  <si>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</si>
  <si>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</si>
  <si>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</si>
  <si>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</si>
  <si>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</si>
  <si>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</si>
  <si>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</si>
  <si>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</si>
  <si>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</si>
  <si>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</si>
  <si>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</si>
  <si>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</si>
  <si>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</si>
  <si>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</si>
  <si>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</si>
  <si>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</si>
  <si>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</si>
  <si>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</si>
  <si>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</si>
  <si>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</si>
  <si>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</si>
  <si>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</si>
  <si>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</si>
  <si>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</si>
  <si>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</si>
  <si>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</si>
  <si>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</si>
  <si>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</si>
  <si>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</si>
  <si>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</si>
  <si>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</si>
  <si>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</si>
  <si>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</si>
  <si>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</si>
  <si>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</si>
  <si>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</si>
  <si>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</si>
  <si>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</si>
  <si>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</si>
  <si>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</si>
  <si>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</si>
  <si>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</si>
  <si>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</si>
  <si>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</si>
  <si>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</si>
  <si>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</si>
  <si>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</si>
  <si>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</si>
  <si>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</si>
  <si>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</si>
  <si>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</si>
  <si>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</si>
  <si>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</si>
  <si>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</si>
  <si>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</si>
  <si>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</si>
  <si>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</si>
  <si>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</si>
  <si>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</si>
  <si>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</si>
  <si>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</si>
  <si>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</si>
  <si>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</si>
  <si>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</si>
  <si>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</si>
  <si>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</si>
  <si>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</si>
  <si>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</si>
  <si>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</si>
  <si>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</si>
  <si>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</si>
  <si>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</si>
  <si>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</si>
  <si>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</si>
  <si>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</si>
  <si>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</si>
  <si>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</si>
  <si>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</si>
  <si>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</si>
  <si>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</si>
  <si>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</si>
  <si>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</si>
  <si>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</si>
  <si>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</si>
  <si>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</si>
  <si>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</si>
  <si>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</si>
  <si>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</si>
  <si>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</si>
  <si>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</si>
  <si>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</si>
  <si>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</si>
  <si>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</si>
  <si>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</si>
  <si>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</si>
  <si>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</si>
  <si>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</si>
  <si>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</si>
  <si>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</si>
  <si>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</si>
  <si>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</si>
  <si>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</si>
  <si>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</si>
  <si>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</si>
  <si>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</si>
  <si>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</si>
  <si>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</si>
  <si>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</si>
  <si>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</si>
  <si>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</si>
  <si>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</si>
  <si>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</si>
  <si>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</si>
  <si>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</si>
  <si>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</si>
  <si>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</si>
  <si>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</si>
  <si>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</si>
  <si>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</si>
  <si>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</si>
  <si>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</si>
  <si>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</si>
  <si>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</si>
  <si>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</si>
  <si>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</si>
  <si>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</si>
  <si>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</si>
  <si>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</si>
  <si>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</si>
  <si>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</si>
  <si>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</si>
  <si>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</si>
  <si>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</si>
  <si>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</si>
  <si>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</si>
  <si>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</si>
  <si>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</si>
  <si>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</si>
  <si>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</si>
  <si>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PR/SC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</si>
  <si>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</si>
  <si>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</si>
  <si>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</si>
  <si>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</si>
  <si>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</si>
  <si>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</si>
  <si>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</si>
  <si>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</si>
  <si>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</si>
  <si>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</si>
  <si>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</si>
  <si>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</si>
  <si>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</si>
  <si>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</si>
  <si>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</si>
  <si>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</si>
  <si>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</si>
  <si>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</si>
  <si>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</si>
  <si>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</si>
  <si>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</si>
  <si>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</si>
  <si>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</si>
  <si>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</si>
  <si>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</si>
  <si>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</si>
  <si>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</si>
  <si>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</si>
  <si>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</si>
  <si>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</si>
  <si>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</si>
  <si>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</si>
  <si>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</si>
  <si>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</si>
  <si>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</si>
  <si>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</si>
  <si>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</si>
  <si>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</si>
  <si>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</si>
  <si>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</si>
  <si>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</si>
  <si>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</si>
  <si>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</si>
  <si>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</si>
  <si>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</si>
  <si>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</si>
  <si>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</si>
  <si>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</si>
  <si>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</si>
  <si>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</si>
  <si>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</si>
  <si>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</si>
  <si>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</si>
  <si>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</si>
  <si>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</si>
  <si>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</si>
  <si>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</si>
  <si>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</si>
  <si>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</si>
  <si>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</si>
  <si>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</si>
  <si>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</si>
  <si>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</si>
  <si>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</si>
  <si>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</si>
  <si>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</si>
  <si>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</si>
  <si>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</si>
  <si>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</si>
  <si>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</si>
  <si>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</si>
  <si>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</si>
  <si>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</si>
  <si>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</si>
  <si>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</si>
  <si>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</si>
  <si>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</si>
  <si>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</si>
  <si>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</si>
  <si>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</si>
  <si>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</si>
  <si>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</si>
  <si>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</si>
  <si>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</si>
  <si>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</si>
  <si>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</si>
  <si>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</si>
  <si>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</si>
  <si>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</si>
  <si>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</si>
  <si>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</si>
  <si>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</si>
  <si>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</si>
  <si>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</si>
  <si>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</si>
  <si>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</si>
  <si>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</si>
  <si>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</si>
  <si>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</si>
  <si>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</si>
  <si>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</si>
  <si>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</si>
  <si>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</si>
  <si>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</si>
  <si>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</si>
  <si>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</si>
  <si>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</si>
  <si>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</si>
  <si>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</si>
  <si>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</si>
  <si>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</si>
  <si>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</si>
  <si>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</si>
  <si>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</si>
  <si>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</si>
  <si>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</si>
  <si>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</si>
  <si>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</si>
  <si>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</si>
  <si>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</si>
  <si>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</si>
  <si>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</si>
  <si>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</si>
  <si>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</si>
  <si>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</si>
  <si>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</si>
  <si>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</si>
  <si>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</si>
  <si>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</si>
  <si>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</si>
  <si>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</si>
  <si>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</si>
  <si>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</si>
  <si>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</si>
  <si>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</si>
  <si>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</si>
  <si>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</si>
  <si>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</si>
  <si>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</si>
  <si>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</si>
  <si>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</si>
  <si>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</si>
  <si>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</si>
  <si>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</si>
  <si>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</si>
  <si>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SP/ES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</si>
  <si>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</si>
  <si>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</si>
  <si>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</si>
  <si>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</si>
  <si>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</si>
  <si>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</si>
  <si>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</si>
  <si>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</si>
  <si>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</si>
  <si>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</si>
  <si>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</si>
  <si>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</si>
  <si>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</si>
  <si>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</si>
  <si>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</si>
  <si>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</si>
  <si>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</si>
  <si>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</si>
  <si>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</si>
  <si>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</si>
  <si>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</si>
  <si>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</si>
  <si>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</si>
  <si>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</si>
  <si>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</si>
  <si>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</si>
  <si>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</si>
  <si>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</si>
  <si>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</si>
  <si>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</si>
  <si>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</si>
  <si>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</si>
  <si>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</si>
  <si>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</si>
  <si>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</si>
  <si>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</si>
  <si>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</si>
  <si>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</si>
  <si>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</si>
  <si>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</si>
  <si>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</si>
  <si>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</si>
  <si>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</si>
  <si>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</si>
  <si>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</si>
  <si>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</si>
  <si>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</si>
  <si>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</si>
  <si>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</si>
  <si>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</si>
  <si>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</si>
  <si>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</si>
  <si>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</si>
  <si>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</si>
  <si>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</si>
  <si>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</si>
  <si>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</si>
  <si>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</si>
  <si>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</si>
  <si>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</si>
  <si>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</si>
  <si>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</si>
  <si>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</si>
  <si>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</si>
  <si>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</si>
  <si>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</si>
  <si>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</si>
  <si>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</si>
  <si>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</si>
  <si>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</si>
  <si>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</si>
  <si>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</si>
  <si>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</si>
  <si>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</si>
  <si>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</si>
  <si>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PR/RS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</si>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</sst>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H159" sqref="H159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41478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35</v>
      </c>
      <c r="H8" s="63">
        <v>38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35</v>
      </c>
      <c r="N8" s="63">
        <v>38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FIR</v>
      </c>
      <c r="F9" s="63">
        <v>52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3.773584905660371</v>
      </c>
      <c r="L9" s="63">
        <v>50</v>
      </c>
      <c r="M9" s="64">
        <v>53</v>
      </c>
      <c r="N9" s="63">
        <v>55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30</v>
      </c>
      <c r="G10" s="64">
        <v>32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30</v>
      </c>
      <c r="M10" s="64">
        <v>32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FIR</v>
      </c>
      <c r="F11" s="63">
        <v>52</v>
      </c>
      <c r="G11" s="64">
        <v>55</v>
      </c>
      <c r="H11" s="63">
        <v>60</v>
      </c>
      <c r="I11" s="65"/>
      <c r="J11" s="66" t="s">
        <v>17</v>
      </c>
      <c r="K11" s="67">
        <f>IF(M11=0,"-",G11*100/M11-100)</f>
        <v>3.773584905660371</v>
      </c>
      <c r="L11" s="63">
        <v>50</v>
      </c>
      <c r="M11" s="64">
        <v>53</v>
      </c>
      <c r="N11" s="63">
        <v>55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80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80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0</v>
      </c>
      <c r="L26" s="63">
        <v>18</v>
      </c>
      <c r="M26" s="64">
        <v>18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0</v>
      </c>
      <c r="L27" s="63">
        <v>15</v>
      </c>
      <c r="M27" s="64">
        <v>15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0</v>
      </c>
      <c r="L28" s="63">
        <v>32</v>
      </c>
      <c r="M28" s="64">
        <v>35</v>
      </c>
      <c r="N28" s="63">
        <v>38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EST</v>
      </c>
      <c r="F39" s="63">
        <v>55</v>
      </c>
      <c r="G39" s="64">
        <v>55</v>
      </c>
      <c r="H39" s="63">
        <v>58</v>
      </c>
      <c r="I39" s="65"/>
      <c r="J39" s="66" t="s">
        <v>65</v>
      </c>
      <c r="K39" s="67">
        <f>IF(M39=0,"-",G39*100/M39-100)</f>
        <v>0</v>
      </c>
      <c r="L39" s="63">
        <v>55</v>
      </c>
      <c r="M39" s="64">
        <v>55</v>
      </c>
      <c r="N39" s="63">
        <v>58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EST</v>
      </c>
      <c r="F49" s="63">
        <v>35</v>
      </c>
      <c r="G49" s="64">
        <v>35</v>
      </c>
      <c r="H49" s="63">
        <v>40</v>
      </c>
      <c r="I49" s="65"/>
      <c r="J49" s="66" t="s">
        <v>54</v>
      </c>
      <c r="K49" s="67">
        <f>IF(M49=0,"-",G49*100/M49-100)</f>
        <v>0</v>
      </c>
      <c r="L49" s="63">
        <v>35</v>
      </c>
      <c r="M49" s="64">
        <v>35</v>
      </c>
      <c r="N49" s="63">
        <v>40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EST</v>
      </c>
      <c r="F51" s="63">
        <v>38</v>
      </c>
      <c r="G51" s="64">
        <v>40</v>
      </c>
      <c r="H51" s="63">
        <v>40</v>
      </c>
      <c r="I51" s="65"/>
      <c r="J51" s="66" t="s">
        <v>17</v>
      </c>
      <c r="K51" s="67">
        <f>IF(M51=0,"-",G51*100/M51-100)</f>
        <v>0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EST</v>
      </c>
      <c r="F52" s="63">
        <v>35</v>
      </c>
      <c r="G52" s="64">
        <v>38</v>
      </c>
      <c r="H52" s="63">
        <v>38</v>
      </c>
      <c r="I52" s="65"/>
      <c r="J52" s="66" t="s">
        <v>17</v>
      </c>
      <c r="K52" s="67">
        <f>IF(M52=0,"-",G52*100/M52-100)</f>
        <v>0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EST</v>
      </c>
      <c r="F53" s="63">
        <v>25</v>
      </c>
      <c r="G53" s="64">
        <v>28</v>
      </c>
      <c r="H53" s="63">
        <v>28</v>
      </c>
      <c r="I53" s="73"/>
      <c r="J53" s="66" t="s">
        <v>17</v>
      </c>
      <c r="K53" s="67">
        <f>IF(M53=0,"-",G53*100/M53-100)</f>
        <v>0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15</v>
      </c>
      <c r="G56" s="64">
        <v>18</v>
      </c>
      <c r="H56" s="63" t="s">
        <v>31</v>
      </c>
      <c r="I56" s="73"/>
      <c r="J56" s="66" t="s">
        <v>54</v>
      </c>
      <c r="K56" s="67">
        <f>IF(M56=0,"-",G56*100/M56-100)</f>
        <v>0</v>
      </c>
      <c r="L56" s="63">
        <v>15</v>
      </c>
      <c r="M56" s="64">
        <v>18</v>
      </c>
      <c r="N56" s="63" t="s">
        <v>31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EST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0</v>
      </c>
      <c r="L58" s="63">
        <v>30</v>
      </c>
      <c r="M58" s="64">
        <v>30</v>
      </c>
      <c r="N58" s="63">
        <v>32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EST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0</v>
      </c>
      <c r="L60" s="63">
        <v>30</v>
      </c>
      <c r="M60" s="64">
        <v>32</v>
      </c>
      <c r="N60" s="63">
        <v>35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EST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0</v>
      </c>
      <c r="L61" s="63">
        <v>28</v>
      </c>
      <c r="M61" s="64">
        <v>30</v>
      </c>
      <c r="N61" s="63">
        <v>30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FIR</v>
      </c>
      <c r="F62" s="63">
        <v>30</v>
      </c>
      <c r="G62" s="64">
        <v>32</v>
      </c>
      <c r="H62" s="63">
        <v>35</v>
      </c>
      <c r="I62" s="65"/>
      <c r="J62" s="66" t="s">
        <v>17</v>
      </c>
      <c r="K62" s="67">
        <f>IF(M62=0,"-",G62*100/M62-100)</f>
        <v>6.666666666666671</v>
      </c>
      <c r="L62" s="63">
        <v>28</v>
      </c>
      <c r="M62" s="64">
        <v>30</v>
      </c>
      <c r="N62" s="63">
        <v>32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FIR</v>
      </c>
      <c r="F63" s="63">
        <v>23</v>
      </c>
      <c r="G63" s="64">
        <v>28</v>
      </c>
      <c r="H63" s="63">
        <v>30</v>
      </c>
      <c r="I63" s="73"/>
      <c r="J63" s="66" t="s">
        <v>17</v>
      </c>
      <c r="K63" s="67">
        <f>IF(M63=0,"-",G63*100/M63-100)</f>
        <v>12</v>
      </c>
      <c r="L63" s="63">
        <v>23</v>
      </c>
      <c r="M63" s="64">
        <v>25</v>
      </c>
      <c r="N63" s="63">
        <v>28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63</v>
      </c>
      <c r="G68" s="64">
        <v>65</v>
      </c>
      <c r="H68" s="63">
        <v>65</v>
      </c>
      <c r="I68" s="65"/>
      <c r="J68" s="66" t="s">
        <v>57</v>
      </c>
      <c r="K68" s="67">
        <f>IF(M68=0,"-",G68*100/M68-100)</f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FRA</v>
      </c>
      <c r="F80" s="63">
        <v>15</v>
      </c>
      <c r="G80" s="64">
        <v>15</v>
      </c>
      <c r="H80" s="63">
        <v>18</v>
      </c>
      <c r="I80" s="73"/>
      <c r="J80" s="66" t="s">
        <v>112</v>
      </c>
      <c r="K80" s="67">
        <f>IF(M80=0,"-",G80*100/M80-100)</f>
        <v>-16.66666666666667</v>
      </c>
      <c r="L80" s="63">
        <v>15</v>
      </c>
      <c r="M80" s="64">
        <v>18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EST</v>
      </c>
      <c r="F82" s="63">
        <v>38</v>
      </c>
      <c r="G82" s="64">
        <v>40</v>
      </c>
      <c r="H82" s="63">
        <v>42</v>
      </c>
      <c r="I82" s="65"/>
      <c r="J82" s="66" t="s">
        <v>54</v>
      </c>
      <c r="K82" s="67">
        <f>IF(M82=0,"-",G82*100/M82-100)</f>
        <v>0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FIR</v>
      </c>
      <c r="F89" s="63">
        <v>38</v>
      </c>
      <c r="G89" s="64">
        <v>40</v>
      </c>
      <c r="H89" s="63">
        <v>42</v>
      </c>
      <c r="I89" s="65"/>
      <c r="J89" s="66" t="s">
        <v>125</v>
      </c>
      <c r="K89" s="67">
        <f>IF(M89=0,"-",G89*100/M89-100)</f>
        <v>5.263157894736835</v>
      </c>
      <c r="L89" s="63">
        <v>35</v>
      </c>
      <c r="M89" s="64">
        <v>38</v>
      </c>
      <c r="N89" s="63">
        <v>40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20</v>
      </c>
      <c r="G90" s="64">
        <v>22</v>
      </c>
      <c r="H90" s="63">
        <v>23</v>
      </c>
      <c r="I90" s="65"/>
      <c r="J90" s="66" t="s">
        <v>125</v>
      </c>
      <c r="K90" s="67">
        <f>IF(M90=0,"-",G90*100/M90-100)</f>
        <v>0</v>
      </c>
      <c r="L90" s="63">
        <v>20</v>
      </c>
      <c r="M90" s="64">
        <v>22</v>
      </c>
      <c r="N90" s="63">
        <v>23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FIR</v>
      </c>
      <c r="F93" s="63">
        <v>32</v>
      </c>
      <c r="G93" s="64">
        <v>38</v>
      </c>
      <c r="H93" s="63">
        <v>40</v>
      </c>
      <c r="I93" s="65"/>
      <c r="J93" s="66" t="s">
        <v>17</v>
      </c>
      <c r="K93" s="67">
        <f>IF(M93=0,"-",G93*100/M93-100)</f>
        <v>8.57142857142857</v>
      </c>
      <c r="L93" s="63">
        <v>32</v>
      </c>
      <c r="M93" s="64">
        <v>35</v>
      </c>
      <c r="N93" s="63">
        <v>38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15</v>
      </c>
      <c r="G94" s="64">
        <v>15</v>
      </c>
      <c r="H94" s="63">
        <v>18</v>
      </c>
      <c r="I94" s="73"/>
      <c r="J94" s="66" t="s">
        <v>54</v>
      </c>
      <c r="K94" s="67">
        <f>IF(M94=0,"-",G94*100/M94-100)</f>
        <v>0</v>
      </c>
      <c r="L94" s="63">
        <v>15</v>
      </c>
      <c r="M94" s="64">
        <v>15</v>
      </c>
      <c r="N94" s="63">
        <v>18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EST</v>
      </c>
      <c r="F96" s="63">
        <v>37</v>
      </c>
      <c r="G96" s="64">
        <v>38</v>
      </c>
      <c r="H96" s="63">
        <v>40</v>
      </c>
      <c r="I96" s="65"/>
      <c r="J96" s="66" t="s">
        <v>65</v>
      </c>
      <c r="K96" s="67">
        <f>IF(M96=0,"-",G96*100/M96-100)</f>
        <v>0</v>
      </c>
      <c r="L96" s="63">
        <v>37</v>
      </c>
      <c r="M96" s="64">
        <v>38</v>
      </c>
      <c r="N96" s="63">
        <v>40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EST</v>
      </c>
      <c r="F97" s="63">
        <v>37</v>
      </c>
      <c r="G97" s="64">
        <v>38</v>
      </c>
      <c r="H97" s="63">
        <v>40</v>
      </c>
      <c r="I97" s="65"/>
      <c r="J97" s="66" t="s">
        <v>139</v>
      </c>
      <c r="K97" s="67">
        <f>IF(M97=0,"-",G97*100/M97-100)</f>
        <v>0</v>
      </c>
      <c r="L97" s="63">
        <v>37</v>
      </c>
      <c r="M97" s="64">
        <v>38</v>
      </c>
      <c r="N97" s="63">
        <v>40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32</v>
      </c>
      <c r="H98" s="63">
        <v>35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32</v>
      </c>
      <c r="N98" s="63">
        <v>35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28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28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25</v>
      </c>
      <c r="G100" s="64">
        <v>25</v>
      </c>
      <c r="H100" s="63">
        <v>28</v>
      </c>
      <c r="I100" s="65"/>
      <c r="J100" s="66" t="s">
        <v>65</v>
      </c>
      <c r="K100" s="67">
        <f>IF(M100=0,"-",G100*100/M100-100)</f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EST</v>
      </c>
      <c r="F103" s="63">
        <v>35</v>
      </c>
      <c r="G103" s="64">
        <v>38</v>
      </c>
      <c r="H103" s="63">
        <v>40</v>
      </c>
      <c r="I103" s="65"/>
      <c r="J103" s="66" t="s">
        <v>151</v>
      </c>
      <c r="K103" s="67">
        <f>IF(M103=0,"-",G103*100/M103-100)</f>
        <v>0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FIR</v>
      </c>
      <c r="F105" s="63">
        <v>0.7</v>
      </c>
      <c r="G105" s="64">
        <v>0.85</v>
      </c>
      <c r="H105" s="63">
        <v>0.9</v>
      </c>
      <c r="I105" s="65"/>
      <c r="J105" s="66" t="s">
        <v>154</v>
      </c>
      <c r="K105" s="67">
        <f>IF(M105=0,"-",G105*100/M105-100)</f>
        <v>6.25</v>
      </c>
      <c r="L105" s="63">
        <v>0.7</v>
      </c>
      <c r="M105" s="64">
        <v>0.8</v>
      </c>
      <c r="N105" s="63">
        <v>0.9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7</v>
      </c>
      <c r="G108" s="64">
        <v>8</v>
      </c>
      <c r="H108" s="63">
        <v>10</v>
      </c>
      <c r="I108" s="65"/>
      <c r="J108" s="66" t="s">
        <v>161</v>
      </c>
      <c r="K108" s="67">
        <f>IF(M108=0,"-",G108*100/M108-100)</f>
        <v>0</v>
      </c>
      <c r="L108" s="63">
        <v>7</v>
      </c>
      <c r="M108" s="64">
        <v>8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78</v>
      </c>
      <c r="G116" s="64">
        <v>80</v>
      </c>
      <c r="H116" s="63">
        <v>80</v>
      </c>
      <c r="I116" s="73"/>
      <c r="J116" s="66" t="s">
        <v>42</v>
      </c>
      <c r="K116" s="67">
        <f>IF(M116=0,"-",G116*100/M116-100)</f>
        <v>0</v>
      </c>
      <c r="L116" s="63">
        <v>78</v>
      </c>
      <c r="M116" s="64">
        <v>80</v>
      </c>
      <c r="N116" s="63">
        <v>80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EST</v>
      </c>
      <c r="F118" s="63">
        <v>32</v>
      </c>
      <c r="G118" s="64">
        <v>35</v>
      </c>
      <c r="H118" s="63">
        <v>40</v>
      </c>
      <c r="I118" s="65"/>
      <c r="J118" s="66" t="s">
        <v>172</v>
      </c>
      <c r="K118" s="67">
        <f>IF(M118=0,"-",G118*100/M118-100)</f>
        <v>0</v>
      </c>
      <c r="L118" s="63">
        <v>32</v>
      </c>
      <c r="M118" s="64">
        <v>35</v>
      </c>
      <c r="N118" s="63">
        <v>40</v>
      </c>
    </row>
    <row r="119" spans="1:14" ht="23.25">
      <c r="A119" s="58" t="s">
        <v>173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 t="str">
        <f>IF(M119=0,"-",G119*100/M119-100)</f>
        <v>-</v>
      </c>
      <c r="L119" s="63">
        <v>0</v>
      </c>
      <c r="M119" s="64">
        <v>0</v>
      </c>
      <c r="N119" s="63">
        <v>0</v>
      </c>
    </row>
    <row r="120" spans="1:14" ht="23.25">
      <c r="A120" s="58" t="s">
        <v>173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 t="str">
        <f>IF(M120=0,"-",G120*100/M120-100)</f>
        <v>-</v>
      </c>
      <c r="L120" s="63">
        <v>0</v>
      </c>
      <c r="M120" s="64">
        <v>0</v>
      </c>
      <c r="N120" s="63">
        <v>0</v>
      </c>
    </row>
    <row r="121" spans="1:14" ht="22.5">
      <c r="A121" s="83" t="s">
        <v>174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>
        <v>0</v>
      </c>
      <c r="G121" s="68">
        <v>0</v>
      </c>
      <c r="H121" s="69">
        <v>0</v>
      </c>
      <c r="I121" s="70"/>
      <c r="J121" s="55"/>
      <c r="K121" s="67"/>
      <c r="L121" s="69">
        <v>0</v>
      </c>
      <c r="M121" s="68">
        <v>0</v>
      </c>
      <c r="N121" s="69">
        <v>0</v>
      </c>
    </row>
    <row r="122" spans="1:14" ht="23.25">
      <c r="A122" s="58" t="s">
        <v>175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176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177</v>
      </c>
      <c r="B123" s="71" t="s">
        <v>178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179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180</v>
      </c>
      <c r="B124" s="71" t="s">
        <v>178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181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182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183</v>
      </c>
      <c r="B126" s="59"/>
      <c r="C126" s="60" t="s">
        <v>184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AUS</v>
      </c>
      <c r="F126" s="63">
        <v>0</v>
      </c>
      <c r="G126" s="64">
        <v>0</v>
      </c>
      <c r="H126" s="63">
        <v>0</v>
      </c>
      <c r="I126" s="73"/>
      <c r="J126" s="66"/>
      <c r="K126" s="67">
        <v>0</v>
      </c>
      <c r="L126" s="63">
        <v>0</v>
      </c>
      <c r="M126" s="64">
        <v>0</v>
      </c>
      <c r="N126" s="63">
        <v>0</v>
      </c>
    </row>
    <row r="127" spans="1:14" ht="23.25">
      <c r="A127" s="58" t="s">
        <v>183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AUS</v>
      </c>
      <c r="F127" s="63">
        <v>0</v>
      </c>
      <c r="G127" s="64">
        <v>0</v>
      </c>
      <c r="H127" s="63">
        <v>0</v>
      </c>
      <c r="I127" s="73"/>
      <c r="J127" s="66"/>
      <c r="K127" s="67">
        <v>0</v>
      </c>
      <c r="L127" s="63">
        <v>0</v>
      </c>
      <c r="M127" s="64">
        <v>0</v>
      </c>
      <c r="N127" s="63">
        <v>0</v>
      </c>
    </row>
    <row r="128" spans="1:14" ht="22.5">
      <c r="A128" s="47" t="s">
        <v>185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186</v>
      </c>
      <c r="B129" s="59"/>
      <c r="C129" s="60" t="s">
        <v>187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EST</v>
      </c>
      <c r="F129" s="63">
        <v>40</v>
      </c>
      <c r="G129" s="64">
        <v>42</v>
      </c>
      <c r="H129" s="63">
        <v>42</v>
      </c>
      <c r="I129" s="65"/>
      <c r="J129" s="66" t="s">
        <v>17</v>
      </c>
      <c r="K129" s="67">
        <f>IF(M129=0,"-",G129*100/M129-100)</f>
        <v>0</v>
      </c>
      <c r="L129" s="63">
        <v>40</v>
      </c>
      <c r="M129" s="64">
        <v>42</v>
      </c>
      <c r="N129" s="63">
        <v>42</v>
      </c>
    </row>
    <row r="130" spans="1:14" ht="23.25">
      <c r="A130" s="58" t="s">
        <v>188</v>
      </c>
      <c r="B130" s="59"/>
      <c r="C130" s="60" t="s">
        <v>187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EST</v>
      </c>
      <c r="F130" s="63">
        <v>40</v>
      </c>
      <c r="G130" s="64">
        <v>42</v>
      </c>
      <c r="H130" s="63">
        <v>42</v>
      </c>
      <c r="I130" s="65"/>
      <c r="J130" s="66" t="s">
        <v>17</v>
      </c>
      <c r="K130" s="67">
        <f>IF(M130=0,"-",G130*100/M130-100)</f>
        <v>0</v>
      </c>
      <c r="L130" s="63">
        <v>40</v>
      </c>
      <c r="M130" s="64">
        <v>42</v>
      </c>
      <c r="N130" s="63">
        <v>42</v>
      </c>
    </row>
    <row r="131" spans="1:14" ht="23.25">
      <c r="A131" s="58" t="s">
        <v>189</v>
      </c>
      <c r="B131" s="59"/>
      <c r="C131" s="60" t="s">
        <v>187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190</v>
      </c>
      <c r="B132" s="59"/>
      <c r="C132" s="60" t="s">
        <v>187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EST</v>
      </c>
      <c r="F132" s="63">
        <v>38</v>
      </c>
      <c r="G132" s="64">
        <v>40</v>
      </c>
      <c r="H132" s="63">
        <v>40</v>
      </c>
      <c r="I132" s="73"/>
      <c r="J132" s="66" t="s">
        <v>17</v>
      </c>
      <c r="K132" s="67">
        <f>IF(M132=0,"-",G132*100/M132-100)</f>
        <v>0</v>
      </c>
      <c r="L132" s="63">
        <v>38</v>
      </c>
      <c r="M132" s="64">
        <v>40</v>
      </c>
      <c r="N132" s="63">
        <v>40</v>
      </c>
    </row>
    <row r="133" spans="1:14" ht="23.25">
      <c r="A133" s="58" t="s">
        <v>40</v>
      </c>
      <c r="B133" s="59"/>
      <c r="C133" s="60" t="s">
        <v>187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191</v>
      </c>
      <c r="B134" s="59"/>
      <c r="C134" s="60" t="s">
        <v>187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EST</v>
      </c>
      <c r="F134" s="63">
        <v>38</v>
      </c>
      <c r="G134" s="64">
        <v>40</v>
      </c>
      <c r="H134" s="63">
        <v>40</v>
      </c>
      <c r="I134" s="73"/>
      <c r="J134" s="66" t="s">
        <v>17</v>
      </c>
      <c r="K134" s="67">
        <f>IF(M134=0,"-",G134*100/M134-100)</f>
        <v>0</v>
      </c>
      <c r="L134" s="63">
        <v>38</v>
      </c>
      <c r="M134" s="64">
        <v>40</v>
      </c>
      <c r="N134" s="63">
        <v>40</v>
      </c>
    </row>
    <row r="135" spans="1:14" ht="23.25">
      <c r="A135" s="58" t="s">
        <v>192</v>
      </c>
      <c r="B135" s="59"/>
      <c r="C135" s="60" t="s">
        <v>187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EST</v>
      </c>
      <c r="F135" s="63">
        <v>38</v>
      </c>
      <c r="G135" s="64">
        <v>40</v>
      </c>
      <c r="H135" s="63">
        <v>40</v>
      </c>
      <c r="I135" s="65"/>
      <c r="J135" s="66" t="s">
        <v>17</v>
      </c>
      <c r="K135" s="67">
        <f>IF(M135=0,"-",G135*100/M135-100)</f>
        <v>0</v>
      </c>
      <c r="L135" s="63">
        <v>38</v>
      </c>
      <c r="M135" s="64">
        <v>40</v>
      </c>
      <c r="N135" s="63">
        <v>40</v>
      </c>
    </row>
    <row r="136" spans="1:14" ht="23.25">
      <c r="A136" s="58" t="s">
        <v>193</v>
      </c>
      <c r="B136" s="59"/>
      <c r="C136" s="60" t="s">
        <v>187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194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195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196</v>
      </c>
      <c r="B138" s="59"/>
      <c r="C138" s="60" t="s">
        <v>197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198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199</v>
      </c>
      <c r="B139" s="59"/>
      <c r="C139" s="60" t="s">
        <v>197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198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200</v>
      </c>
      <c r="B140" s="59"/>
      <c r="C140" s="60" t="s">
        <v>197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85</v>
      </c>
      <c r="G140" s="64">
        <v>85</v>
      </c>
      <c r="H140" s="63">
        <v>90</v>
      </c>
      <c r="I140" s="73"/>
      <c r="J140" s="66" t="s">
        <v>198</v>
      </c>
      <c r="K140" s="67">
        <f>IF(M140=0,"-",G140*100/M140-100)</f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201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197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172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197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FRA</v>
      </c>
      <c r="F143" s="63">
        <v>488</v>
      </c>
      <c r="G143" s="64">
        <v>50</v>
      </c>
      <c r="H143" s="63">
        <v>52</v>
      </c>
      <c r="I143" s="70"/>
      <c r="J143" s="66" t="s">
        <v>202</v>
      </c>
      <c r="K143" s="67">
        <f>IF(M143=0,"-",G143*100/M143-100)</f>
        <v>-3.8461538461538396</v>
      </c>
      <c r="L143" s="63">
        <v>50</v>
      </c>
      <c r="M143" s="64">
        <v>52</v>
      </c>
      <c r="N143" s="63">
        <v>55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EST</v>
      </c>
      <c r="F148" s="63">
        <v>28</v>
      </c>
      <c r="G148" s="64">
        <v>30</v>
      </c>
      <c r="H148" s="63">
        <v>32</v>
      </c>
      <c r="I148" s="65"/>
      <c r="J148" s="66" t="s">
        <v>54</v>
      </c>
      <c r="K148" s="67">
        <f>IF(M148=0,"-",G148*100/M148-100)</f>
        <v>0</v>
      </c>
      <c r="L148" s="63">
        <v>28</v>
      </c>
      <c r="M148" s="64">
        <v>30</v>
      </c>
      <c r="N148" s="63">
        <v>32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EST</v>
      </c>
      <c r="F149" s="63">
        <v>20</v>
      </c>
      <c r="G149" s="64">
        <v>23</v>
      </c>
      <c r="H149" s="63">
        <v>25</v>
      </c>
      <c r="I149" s="65"/>
      <c r="J149" s="66" t="s">
        <v>54</v>
      </c>
      <c r="K149" s="67">
        <f>IF(M149=0,"-",G149*100/M149-100)</f>
        <v>0</v>
      </c>
      <c r="L149" s="63">
        <v>20</v>
      </c>
      <c r="M149" s="64">
        <v>23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FIR</v>
      </c>
      <c r="F150" s="63">
        <v>18</v>
      </c>
      <c r="G150" s="64">
        <v>20</v>
      </c>
      <c r="H150" s="63">
        <v>22</v>
      </c>
      <c r="I150" s="65"/>
      <c r="J150" s="66" t="s">
        <v>17</v>
      </c>
      <c r="K150" s="67">
        <f>IF(M150=0,"-",G150*100/M150-100)</f>
        <v>11.111111111111114</v>
      </c>
      <c r="L150" s="63">
        <v>15</v>
      </c>
      <c r="M150" s="64">
        <v>18</v>
      </c>
      <c r="N150" s="63" t="s">
        <v>31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FIR</v>
      </c>
      <c r="F151" s="63">
        <v>25</v>
      </c>
      <c r="G151" s="64">
        <v>28</v>
      </c>
      <c r="H151" s="63">
        <v>30</v>
      </c>
      <c r="I151" s="65"/>
      <c r="J151" s="66" t="s">
        <v>17</v>
      </c>
      <c r="K151" s="67">
        <f>IF(M151=0,"-",G151*100/M151-100)</f>
        <v>12</v>
      </c>
      <c r="L151" s="63">
        <v>25</v>
      </c>
      <c r="M151" s="64">
        <v>25</v>
      </c>
      <c r="N151" s="63">
        <v>28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FRA</v>
      </c>
      <c r="F153" s="63">
        <v>180</v>
      </c>
      <c r="G153" s="64">
        <v>180</v>
      </c>
      <c r="H153" s="63">
        <v>200</v>
      </c>
      <c r="I153" s="65"/>
      <c r="J153" s="66" t="s">
        <v>218</v>
      </c>
      <c r="K153" s="67">
        <f>IF(M153=0,"-",G153*100/M153-100)</f>
        <v>-10</v>
      </c>
      <c r="L153" s="63">
        <v>180</v>
      </c>
      <c r="M153" s="64">
        <v>200</v>
      </c>
      <c r="N153" s="63">
        <v>210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FIR</v>
      </c>
      <c r="F154" s="63">
        <v>40</v>
      </c>
      <c r="G154" s="64">
        <v>42</v>
      </c>
      <c r="H154" s="63">
        <v>45</v>
      </c>
      <c r="I154" s="65"/>
      <c r="J154" s="66" t="s">
        <v>54</v>
      </c>
      <c r="K154" s="67">
        <f>IF(M154=0,"-",G154*100/M154-100)</f>
        <v>5</v>
      </c>
      <c r="L154" s="63">
        <v>38</v>
      </c>
      <c r="M154" s="64">
        <v>40</v>
      </c>
      <c r="N154" s="63">
        <v>40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FIR</v>
      </c>
      <c r="F159" s="63">
        <v>32</v>
      </c>
      <c r="G159" s="64">
        <v>35</v>
      </c>
      <c r="H159" s="63">
        <v>35</v>
      </c>
      <c r="I159" s="73"/>
      <c r="J159" s="66" t="s">
        <v>54</v>
      </c>
      <c r="K159" s="67">
        <f>IF(M159=0,"-",G159*100/M159-100)</f>
        <v>9.375</v>
      </c>
      <c r="L159" s="63">
        <v>30</v>
      </c>
      <c r="M159" s="64">
        <v>32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EST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0</v>
      </c>
      <c r="L161" s="63">
        <v>15</v>
      </c>
      <c r="M161" s="64">
        <v>18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EST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0</v>
      </c>
      <c r="L162" s="63">
        <v>18</v>
      </c>
      <c r="M162" s="64">
        <v>20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EST</v>
      </c>
      <c r="F163" s="63">
        <v>55</v>
      </c>
      <c r="G163" s="64">
        <v>60</v>
      </c>
      <c r="H163" s="63">
        <v>65</v>
      </c>
      <c r="I163" s="73"/>
      <c r="J163" s="66" t="s">
        <v>54</v>
      </c>
      <c r="K163" s="67">
        <f>IF(M163=0,"-",G163*100/M163-100)</f>
        <v>0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EST</v>
      </c>
      <c r="F165" s="63">
        <v>20</v>
      </c>
      <c r="G165" s="64">
        <v>23</v>
      </c>
      <c r="H165" s="63">
        <v>25</v>
      </c>
      <c r="I165" s="65"/>
      <c r="J165" s="66" t="s">
        <v>54</v>
      </c>
      <c r="K165" s="67">
        <f>IF(M165=0,"-",G165*100/M165-100)</f>
        <v>0</v>
      </c>
      <c r="L165" s="63">
        <v>20</v>
      </c>
      <c r="M165" s="64">
        <v>23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EST</v>
      </c>
      <c r="F169" s="63">
        <v>20</v>
      </c>
      <c r="G169" s="64">
        <v>23</v>
      </c>
      <c r="H169" s="63">
        <v>25</v>
      </c>
      <c r="I169" s="65"/>
      <c r="J169" s="66" t="s">
        <v>54</v>
      </c>
      <c r="K169" s="67">
        <f>IF(M169=0,"-",G169*100/M169-100)</f>
        <v>0</v>
      </c>
      <c r="L169" s="63">
        <v>20</v>
      </c>
      <c r="M169" s="64">
        <v>23</v>
      </c>
      <c r="N169" s="63">
        <v>25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EST</v>
      </c>
      <c r="F176" s="63">
        <v>35</v>
      </c>
      <c r="G176" s="64">
        <v>38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38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184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FIR</v>
      </c>
      <c r="F187" s="63">
        <v>25</v>
      </c>
      <c r="G187" s="64">
        <v>30</v>
      </c>
      <c r="H187" s="63">
        <v>30</v>
      </c>
      <c r="I187" s="65"/>
      <c r="J187" s="66" t="s">
        <v>154</v>
      </c>
      <c r="K187" s="67">
        <f>IF(M187=0,"-",G187*100/M187-100)</f>
        <v>7.142857142857139</v>
      </c>
      <c r="L187" s="63">
        <v>25</v>
      </c>
      <c r="M187" s="64">
        <v>28</v>
      </c>
      <c r="N187" s="63">
        <v>30</v>
      </c>
    </row>
    <row r="188" spans="1:14" ht="23.25">
      <c r="A188" s="58" t="s">
        <v>262</v>
      </c>
      <c r="B188" s="59"/>
      <c r="C188" s="60" t="s">
        <v>184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25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184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EST</v>
      </c>
      <c r="F189" s="63">
        <v>15</v>
      </c>
      <c r="G189" s="64">
        <v>18</v>
      </c>
      <c r="H189" s="63" t="s">
        <v>31</v>
      </c>
      <c r="I189" s="73"/>
      <c r="J189" s="66" t="s">
        <v>46</v>
      </c>
      <c r="K189" s="67">
        <f>IF(M189=0,"-",G189*100/M189-100)</f>
        <v>0</v>
      </c>
      <c r="L189" s="63">
        <v>18</v>
      </c>
      <c r="M189" s="64">
        <v>18</v>
      </c>
      <c r="N189" s="63" t="s">
        <v>31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0.9</v>
      </c>
      <c r="H190" s="63">
        <v>1</v>
      </c>
      <c r="I190" s="65"/>
      <c r="J190" s="66" t="s">
        <v>17</v>
      </c>
      <c r="K190" s="67">
        <f>IF(M190=0,"-",G190*100/M190-100)</f>
        <v>0</v>
      </c>
      <c r="L190" s="63">
        <v>0.7</v>
      </c>
      <c r="M190" s="64">
        <v>0.9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FIR</v>
      </c>
      <c r="F192" s="63">
        <v>25</v>
      </c>
      <c r="G192" s="64">
        <v>30</v>
      </c>
      <c r="H192" s="63">
        <v>30</v>
      </c>
      <c r="I192" s="65"/>
      <c r="J192" s="66" t="s">
        <v>267</v>
      </c>
      <c r="K192" s="67">
        <f>IF(M192=0,"-",G192*100/M192-100)</f>
        <v>20</v>
      </c>
      <c r="L192" s="63">
        <v>25</v>
      </c>
      <c r="M192" s="64">
        <v>25</v>
      </c>
      <c r="N192" s="63">
        <v>30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FIR</v>
      </c>
      <c r="F193" s="63">
        <v>20</v>
      </c>
      <c r="G193" s="64">
        <v>25</v>
      </c>
      <c r="H193" s="63">
        <v>23</v>
      </c>
      <c r="I193" s="65"/>
      <c r="J193" s="66" t="s">
        <v>267</v>
      </c>
      <c r="K193" s="67">
        <f>IF(M193=0,"-",G193*100/M193-100)</f>
        <v>13.63636363636364</v>
      </c>
      <c r="L193" s="63">
        <v>20</v>
      </c>
      <c r="M193" s="64">
        <v>22</v>
      </c>
      <c r="N193" s="63">
        <v>23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EST</v>
      </c>
      <c r="F194" s="63">
        <v>20</v>
      </c>
      <c r="G194" s="64">
        <v>25</v>
      </c>
      <c r="H194" s="63">
        <v>30</v>
      </c>
      <c r="I194" s="73"/>
      <c r="J194" s="66" t="s">
        <v>267</v>
      </c>
      <c r="K194" s="67">
        <f>IF(M194=0,"-",G194*100/M194-100)</f>
        <v>0</v>
      </c>
      <c r="L194" s="63">
        <v>20</v>
      </c>
      <c r="M194" s="64">
        <v>25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18</v>
      </c>
      <c r="G195" s="64">
        <v>20</v>
      </c>
      <c r="H195" s="63" t="s">
        <v>31</v>
      </c>
      <c r="I195" s="65"/>
      <c r="J195" s="66" t="s">
        <v>267</v>
      </c>
      <c r="K195" s="67">
        <f>IF(M195=0,"-",G195*100/M195-100)</f>
        <v>0</v>
      </c>
      <c r="L195" s="63">
        <v>18</v>
      </c>
      <c r="M195" s="64">
        <v>20</v>
      </c>
      <c r="N195" s="63" t="s">
        <v>31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EST</v>
      </c>
      <c r="F197" s="63">
        <v>23</v>
      </c>
      <c r="G197" s="64">
        <v>25</v>
      </c>
      <c r="H197" s="63">
        <v>28</v>
      </c>
      <c r="I197" s="65"/>
      <c r="J197" s="66" t="s">
        <v>17</v>
      </c>
      <c r="K197" s="67">
        <f>IF(M197=0,"-",G197*100/M197-100)</f>
        <v>0</v>
      </c>
      <c r="L197" s="63">
        <v>23</v>
      </c>
      <c r="M197" s="64">
        <v>25</v>
      </c>
      <c r="N197" s="63">
        <v>28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EST</v>
      </c>
      <c r="F198" s="63">
        <v>18</v>
      </c>
      <c r="G198" s="64">
        <v>20</v>
      </c>
      <c r="H198" s="63">
        <v>23</v>
      </c>
      <c r="I198" s="73"/>
      <c r="J198" s="66" t="s">
        <v>17</v>
      </c>
      <c r="K198" s="67">
        <f>IF(M198=0,"-",G198*100/M198-100)</f>
        <v>0</v>
      </c>
      <c r="L198" s="63">
        <v>18</v>
      </c>
      <c r="M198" s="64">
        <v>20</v>
      </c>
      <c r="N198" s="63">
        <v>23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EST</v>
      </c>
      <c r="F201" s="63">
        <v>20</v>
      </c>
      <c r="G201" s="68">
        <v>20</v>
      </c>
      <c r="H201" s="63">
        <v>25</v>
      </c>
      <c r="I201" s="65"/>
      <c r="J201" s="66" t="s">
        <v>277</v>
      </c>
      <c r="K201" s="67">
        <f>IF(M201=0,"-",G201*100/M201-100)</f>
        <v>0</v>
      </c>
      <c r="L201" s="63">
        <v>20</v>
      </c>
      <c r="M201" s="68">
        <v>20</v>
      </c>
      <c r="N201" s="63">
        <v>25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EST</v>
      </c>
      <c r="F202" s="63">
        <v>15</v>
      </c>
      <c r="G202" s="68">
        <v>15</v>
      </c>
      <c r="H202" s="63">
        <v>17</v>
      </c>
      <c r="I202" s="73"/>
      <c r="J202" s="66" t="s">
        <v>277</v>
      </c>
      <c r="K202" s="67">
        <f>IF(M202=0,"-",G202*100/M202-100)</f>
        <v>0</v>
      </c>
      <c r="L202" s="63">
        <v>15</v>
      </c>
      <c r="M202" s="68">
        <v>15</v>
      </c>
      <c r="N202" s="63">
        <v>17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FIR</v>
      </c>
      <c r="F203" s="63">
        <v>100</v>
      </c>
      <c r="G203" s="68">
        <v>120</v>
      </c>
      <c r="H203" s="63">
        <v>120</v>
      </c>
      <c r="I203" s="65"/>
      <c r="J203" s="66" t="s">
        <v>54</v>
      </c>
      <c r="K203" s="67">
        <f>IF(M203=0,"-",G203*100/M203-100)</f>
        <v>20</v>
      </c>
      <c r="L203" s="63">
        <v>100</v>
      </c>
      <c r="M203" s="68">
        <v>100</v>
      </c>
      <c r="N203" s="63">
        <v>120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FIR</v>
      </c>
      <c r="F204" s="63">
        <v>50</v>
      </c>
      <c r="G204" s="64">
        <v>55</v>
      </c>
      <c r="H204" s="63">
        <v>60</v>
      </c>
      <c r="I204" s="65"/>
      <c r="J204" s="66" t="s">
        <v>78</v>
      </c>
      <c r="K204" s="67" t="str">
        <f>IF(M204=0,"-",G204*100/M204-100)</f>
        <v>-</v>
      </c>
      <c r="L204" s="63">
        <v>0</v>
      </c>
      <c r="M204" s="64">
        <v>0</v>
      </c>
      <c r="N204" s="63">
        <v>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FRA</v>
      </c>
      <c r="F206" s="63">
        <v>30</v>
      </c>
      <c r="G206" s="64">
        <v>40</v>
      </c>
      <c r="H206" s="63">
        <v>40</v>
      </c>
      <c r="I206" s="65"/>
      <c r="J206" s="66" t="s">
        <v>17</v>
      </c>
      <c r="K206" s="67">
        <f>IF(M206=0,"-",G206*100/M206-100)</f>
        <v>-11.111111111111114</v>
      </c>
      <c r="L206" s="63">
        <v>30</v>
      </c>
      <c r="M206" s="64">
        <v>45</v>
      </c>
      <c r="N206" s="63">
        <v>40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FRA</v>
      </c>
      <c r="F207" s="63">
        <v>25</v>
      </c>
      <c r="G207" s="64">
        <v>30</v>
      </c>
      <c r="H207" s="63">
        <v>35</v>
      </c>
      <c r="I207" s="65"/>
      <c r="J207" s="104" t="s">
        <v>78</v>
      </c>
      <c r="K207" s="67">
        <f>IF(M207=0,"-",G207*100/M207-100)</f>
        <v>-14.285714285714292</v>
      </c>
      <c r="L207" s="63">
        <v>25</v>
      </c>
      <c r="M207" s="64">
        <v>35</v>
      </c>
      <c r="N207" s="63">
        <v>35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FRA</v>
      </c>
      <c r="F208" s="63">
        <v>6</v>
      </c>
      <c r="G208" s="64">
        <v>60</v>
      </c>
      <c r="H208" s="105">
        <v>70</v>
      </c>
      <c r="I208" s="65"/>
      <c r="J208" s="66" t="s">
        <v>287</v>
      </c>
      <c r="K208" s="67">
        <f>IF(M208=0,"-",G208*100/M208-100)</f>
        <v>-14.285714285714292</v>
      </c>
      <c r="L208" s="63">
        <v>70</v>
      </c>
      <c r="M208" s="64">
        <v>70</v>
      </c>
      <c r="N208" s="105">
        <v>80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FRA</v>
      </c>
      <c r="F209" s="63">
        <v>35</v>
      </c>
      <c r="G209" s="64">
        <v>35</v>
      </c>
      <c r="H209" s="63">
        <v>40</v>
      </c>
      <c r="I209" s="65"/>
      <c r="J209" s="66" t="s">
        <v>78</v>
      </c>
      <c r="K209" s="67">
        <f>IF(M209=0,"-",G209*100/M209-100)</f>
        <v>-12.5</v>
      </c>
      <c r="L209" s="63">
        <v>40</v>
      </c>
      <c r="M209" s="64">
        <v>40</v>
      </c>
      <c r="N209" s="63">
        <v>45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EST</v>
      </c>
      <c r="F213" s="63">
        <v>20</v>
      </c>
      <c r="G213" s="64">
        <v>20</v>
      </c>
      <c r="H213" s="63">
        <v>22</v>
      </c>
      <c r="I213" s="73"/>
      <c r="J213" s="66" t="s">
        <v>17</v>
      </c>
      <c r="K213" s="67">
        <f>IF(M213=0,"-",G213*100/M213-100)</f>
        <v>0</v>
      </c>
      <c r="L213" s="63">
        <v>20</v>
      </c>
      <c r="M213" s="64">
        <v>20</v>
      </c>
      <c r="N213" s="63">
        <v>22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EST</v>
      </c>
      <c r="F214" s="63">
        <v>18</v>
      </c>
      <c r="G214" s="64">
        <v>18</v>
      </c>
      <c r="H214" s="63" t="s">
        <v>31</v>
      </c>
      <c r="I214" s="65"/>
      <c r="J214" s="66" t="s">
        <v>17</v>
      </c>
      <c r="K214" s="67">
        <f>IF(M214=0,"-",G214*100/M214-100)</f>
        <v>0</v>
      </c>
      <c r="L214" s="63">
        <v>18</v>
      </c>
      <c r="M214" s="64">
        <v>18</v>
      </c>
      <c r="N214" s="63" t="s">
        <v>31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EST</v>
      </c>
      <c r="F216" s="63">
        <v>30</v>
      </c>
      <c r="G216" s="64">
        <v>30</v>
      </c>
      <c r="H216" s="63">
        <v>32</v>
      </c>
      <c r="I216" s="65"/>
      <c r="J216" s="66" t="s">
        <v>267</v>
      </c>
      <c r="K216" s="67">
        <f>IF(M216=0,"-",G216*100/M216-100)</f>
        <v>0</v>
      </c>
      <c r="L216" s="63">
        <v>30</v>
      </c>
      <c r="M216" s="64">
        <v>30</v>
      </c>
      <c r="N216" s="63">
        <v>32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FIR</v>
      </c>
      <c r="F217" s="63">
        <v>20</v>
      </c>
      <c r="G217" s="64">
        <v>25</v>
      </c>
      <c r="H217" s="63">
        <v>25</v>
      </c>
      <c r="I217" s="65"/>
      <c r="J217" s="66" t="s">
        <v>267</v>
      </c>
      <c r="K217" s="67">
        <f>IF(M217=0,"-",G217*100/M217-100)</f>
        <v>13.63636363636364</v>
      </c>
      <c r="L217" s="63">
        <v>20</v>
      </c>
      <c r="M217" s="64">
        <v>22</v>
      </c>
      <c r="N217" s="63">
        <v>25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FIR</v>
      </c>
      <c r="F218" s="63">
        <v>60</v>
      </c>
      <c r="G218" s="64">
        <v>70</v>
      </c>
      <c r="H218" s="63">
        <v>70</v>
      </c>
      <c r="I218" s="73"/>
      <c r="J218" s="66" t="s">
        <v>17</v>
      </c>
      <c r="K218" s="67">
        <f>IF(M218=0,"-",G218*100/M218-100)</f>
        <v>7.692307692307693</v>
      </c>
      <c r="L218" s="63">
        <v>60</v>
      </c>
      <c r="M218" s="64">
        <v>65</v>
      </c>
      <c r="N218" s="63">
        <v>70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EST</v>
      </c>
      <c r="F219" s="63">
        <v>40</v>
      </c>
      <c r="G219" s="64">
        <v>40</v>
      </c>
      <c r="H219" s="63">
        <v>45</v>
      </c>
      <c r="I219" s="65"/>
      <c r="J219" s="66" t="s">
        <v>17</v>
      </c>
      <c r="K219" s="67">
        <f>IF(M219=0,"-",G219*100/M219-100)</f>
        <v>0</v>
      </c>
      <c r="L219" s="63">
        <v>40</v>
      </c>
      <c r="M219" s="64">
        <v>40</v>
      </c>
      <c r="N219" s="63">
        <v>45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50</v>
      </c>
      <c r="G222" s="64">
        <v>60</v>
      </c>
      <c r="H222" s="63">
        <v>60</v>
      </c>
      <c r="I222" s="65"/>
      <c r="J222" s="66" t="s">
        <v>17</v>
      </c>
      <c r="K222" s="67">
        <f>IF(M222=0,"-",G222*100/M222-100)</f>
        <v>0</v>
      </c>
      <c r="L222" s="63">
        <v>50</v>
      </c>
      <c r="M222" s="64">
        <v>60</v>
      </c>
      <c r="N222" s="63">
        <v>60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EST</v>
      </c>
      <c r="F224" s="63">
        <v>20</v>
      </c>
      <c r="G224" s="64">
        <v>20</v>
      </c>
      <c r="H224" s="63">
        <v>25</v>
      </c>
      <c r="I224" s="65"/>
      <c r="J224" s="66" t="s">
        <v>17</v>
      </c>
      <c r="K224" s="67">
        <f>IF(M224=0,"-",G224*100/M224-100)</f>
        <v>0</v>
      </c>
      <c r="L224" s="63">
        <v>20</v>
      </c>
      <c r="M224" s="64">
        <v>20</v>
      </c>
      <c r="N224" s="63">
        <v>25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EST</v>
      </c>
      <c r="F225" s="63">
        <v>15</v>
      </c>
      <c r="G225" s="64">
        <v>18</v>
      </c>
      <c r="H225" s="63" t="s">
        <v>31</v>
      </c>
      <c r="I225" s="65"/>
      <c r="J225" s="66" t="s">
        <v>17</v>
      </c>
      <c r="K225" s="67">
        <f>IF(M225=0,"-",G225*100/M225-100)</f>
        <v>0</v>
      </c>
      <c r="L225" s="63">
        <v>15</v>
      </c>
      <c r="M225" s="64">
        <v>18</v>
      </c>
      <c r="N225" s="63" t="s">
        <v>31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FIR</v>
      </c>
      <c r="F226" s="63">
        <v>60</v>
      </c>
      <c r="G226" s="64">
        <v>65</v>
      </c>
      <c r="H226" s="63">
        <v>70</v>
      </c>
      <c r="I226" s="65"/>
      <c r="J226" s="66" t="s">
        <v>17</v>
      </c>
      <c r="K226" s="67">
        <f>IF(M226=0,"-",G226*100/M226-100)</f>
        <v>44.44444444444446</v>
      </c>
      <c r="L226" s="63">
        <v>40</v>
      </c>
      <c r="M226" s="64">
        <v>45</v>
      </c>
      <c r="N226" s="63">
        <v>45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FIR</v>
      </c>
      <c r="F228" s="63">
        <v>60</v>
      </c>
      <c r="G228" s="64">
        <v>65</v>
      </c>
      <c r="H228" s="63">
        <v>70</v>
      </c>
      <c r="I228" s="65"/>
      <c r="J228" s="66" t="s">
        <v>17</v>
      </c>
      <c r="K228" s="67">
        <f>IF(M228=0,"-",G228*100/M228-100)</f>
        <v>44.44444444444446</v>
      </c>
      <c r="L228" s="63">
        <v>40</v>
      </c>
      <c r="M228" s="64">
        <v>45</v>
      </c>
      <c r="N228" s="63">
        <v>45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EST</v>
      </c>
      <c r="F231" s="63">
        <v>30</v>
      </c>
      <c r="G231" s="64">
        <v>30</v>
      </c>
      <c r="H231" s="63">
        <v>35</v>
      </c>
      <c r="I231" s="65"/>
      <c r="J231" s="66" t="s">
        <v>277</v>
      </c>
      <c r="K231" s="67">
        <f>IF(M231=0,"-",G231*100/M231-100)</f>
        <v>0</v>
      </c>
      <c r="L231" s="63">
        <v>30</v>
      </c>
      <c r="M231" s="64">
        <v>30</v>
      </c>
      <c r="N231" s="63">
        <v>35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EST</v>
      </c>
      <c r="F232" s="63">
        <v>20</v>
      </c>
      <c r="G232" s="64">
        <v>22</v>
      </c>
      <c r="H232" s="63">
        <v>22</v>
      </c>
      <c r="I232" s="65"/>
      <c r="J232" s="66" t="s">
        <v>277</v>
      </c>
      <c r="K232" s="67">
        <f>IF(M232=0,"-",G232*100/M232-100)</f>
        <v>0</v>
      </c>
      <c r="L232" s="63">
        <v>20</v>
      </c>
      <c r="M232" s="64">
        <v>22</v>
      </c>
      <c r="N232" s="63">
        <v>22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EST</v>
      </c>
      <c r="F233" s="63">
        <v>13</v>
      </c>
      <c r="G233" s="64">
        <v>13</v>
      </c>
      <c r="H233" s="63">
        <v>15</v>
      </c>
      <c r="I233" s="65"/>
      <c r="J233" s="66" t="s">
        <v>54</v>
      </c>
      <c r="K233" s="67">
        <f>IF(M233=0,"-",G233*100/M233-100)</f>
        <v>0</v>
      </c>
      <c r="L233" s="63">
        <v>13</v>
      </c>
      <c r="M233" s="64">
        <v>13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FRA</v>
      </c>
      <c r="F234" s="63">
        <v>6</v>
      </c>
      <c r="G234" s="64">
        <v>6</v>
      </c>
      <c r="H234" s="63">
        <v>88</v>
      </c>
      <c r="I234" s="65"/>
      <c r="J234" s="66" t="s">
        <v>17</v>
      </c>
      <c r="K234" s="67">
        <f>IF(M234=0,"-",G234*100/M234-100)</f>
        <v>-25</v>
      </c>
      <c r="L234" s="63">
        <v>7</v>
      </c>
      <c r="M234" s="64">
        <v>8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FRA</v>
      </c>
      <c r="F235" s="63">
        <v>1.5</v>
      </c>
      <c r="G235" s="64">
        <v>1.5</v>
      </c>
      <c r="H235" s="63">
        <v>2</v>
      </c>
      <c r="I235" s="65"/>
      <c r="J235" s="66" t="s">
        <v>17</v>
      </c>
      <c r="K235" s="67">
        <f>IF(M235=0,"-",G235*100/M235-100)</f>
        <v>-25</v>
      </c>
      <c r="L235" s="63">
        <v>1.5</v>
      </c>
      <c r="M235" s="64">
        <v>2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FRA</v>
      </c>
      <c r="F236" s="69">
        <v>2</v>
      </c>
      <c r="G236" s="64">
        <v>2</v>
      </c>
      <c r="H236" s="63">
        <v>2.5</v>
      </c>
      <c r="I236" s="65"/>
      <c r="J236" s="66" t="s">
        <v>17</v>
      </c>
      <c r="K236" s="67">
        <f>IF(M236=0,"-",G236*100/M236-100)</f>
        <v>-20</v>
      </c>
      <c r="L236" s="69">
        <v>2</v>
      </c>
      <c r="M236" s="64">
        <v>2.5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EST</v>
      </c>
      <c r="F237" s="63">
        <v>20</v>
      </c>
      <c r="G237" s="64">
        <v>20</v>
      </c>
      <c r="H237" s="63">
        <v>23</v>
      </c>
      <c r="I237" s="65"/>
      <c r="J237" s="66" t="s">
        <v>54</v>
      </c>
      <c r="K237" s="67">
        <f>IF(M237=0,"-",G237*100/M237-100)</f>
        <v>0</v>
      </c>
      <c r="L237" s="63">
        <v>20</v>
      </c>
      <c r="M237" s="64">
        <v>20</v>
      </c>
      <c r="N237" s="63">
        <v>23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EST</v>
      </c>
      <c r="F238" s="63">
        <v>35</v>
      </c>
      <c r="G238" s="64">
        <v>40</v>
      </c>
      <c r="H238" s="63">
        <v>45</v>
      </c>
      <c r="I238" s="65"/>
      <c r="J238" s="66" t="s">
        <v>46</v>
      </c>
      <c r="K238" s="67">
        <f>IF(M238=0,"-",G238*100/M238-100)</f>
        <v>0</v>
      </c>
      <c r="L238" s="63">
        <v>35</v>
      </c>
      <c r="M238" s="64">
        <v>40</v>
      </c>
      <c r="N238" s="63">
        <v>45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FIR</v>
      </c>
      <c r="F240" s="63">
        <v>40</v>
      </c>
      <c r="G240" s="64">
        <v>40</v>
      </c>
      <c r="H240" s="63">
        <v>50</v>
      </c>
      <c r="I240" s="65"/>
      <c r="J240" s="66" t="s">
        <v>54</v>
      </c>
      <c r="K240" s="67" t="str">
        <f>IF(M240=0,"-",G240*100/M240-100)</f>
        <v>-</v>
      </c>
      <c r="L240" s="63">
        <v>0</v>
      </c>
      <c r="M240" s="64">
        <v>0</v>
      </c>
      <c r="N240" s="63">
        <v>0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FRA</v>
      </c>
      <c r="F241" s="63">
        <v>35</v>
      </c>
      <c r="G241" s="64">
        <v>35</v>
      </c>
      <c r="H241" s="63">
        <v>50</v>
      </c>
      <c r="I241" s="65"/>
      <c r="J241" s="66" t="s">
        <v>318</v>
      </c>
      <c r="K241" s="67">
        <f>IF(M241=0,"-",G241*100/M241-100)</f>
        <v>-12.5</v>
      </c>
      <c r="L241" s="63">
        <v>40</v>
      </c>
      <c r="M241" s="64">
        <v>40</v>
      </c>
      <c r="N241" s="63">
        <v>50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EST</v>
      </c>
      <c r="F242" s="63">
        <v>25</v>
      </c>
      <c r="G242" s="64">
        <v>30</v>
      </c>
      <c r="H242" s="63">
        <v>40</v>
      </c>
      <c r="I242" s="65"/>
      <c r="J242" s="66" t="s">
        <v>277</v>
      </c>
      <c r="K242" s="67">
        <f>IF(M242=0,"-",G242*100/M242-100)</f>
        <v>0</v>
      </c>
      <c r="L242" s="63">
        <v>30</v>
      </c>
      <c r="M242" s="64">
        <v>30</v>
      </c>
      <c r="N242" s="63">
        <v>40</v>
      </c>
    </row>
    <row r="243" spans="1:50" ht="23.25">
      <c r="A243" s="47" t="s">
        <v>319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320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 t="str">
        <f>IF(G245=0,"AUS",IF(I245=1,"ENT",IF(G245&lt;M245,"FRA",IF(G245&gt;M245,"FIR",IF(G245=M245,"EST")))))</f>
        <v>AUS</v>
      </c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321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90</v>
      </c>
      <c r="H246" s="63">
        <v>92</v>
      </c>
      <c r="I246" s="65"/>
      <c r="J246" s="55" t="s">
        <v>322</v>
      </c>
      <c r="K246" s="67">
        <f>IF(M246=0,"-",G246*100/M246-100)</f>
        <v>0</v>
      </c>
      <c r="L246" s="63">
        <v>90</v>
      </c>
      <c r="M246" s="64">
        <v>90</v>
      </c>
      <c r="N246" s="63">
        <v>92</v>
      </c>
    </row>
    <row r="247" spans="1:14" ht="23.25">
      <c r="A247" s="58" t="s">
        <v>323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95</v>
      </c>
      <c r="G247" s="64">
        <v>100</v>
      </c>
      <c r="H247" s="63">
        <v>110</v>
      </c>
      <c r="I247" s="65"/>
      <c r="J247" s="55" t="s">
        <v>322</v>
      </c>
      <c r="K247" s="67">
        <f>IF(M247=0,"-",G247*100/M247-100)</f>
        <v>0</v>
      </c>
      <c r="L247" s="63">
        <v>95</v>
      </c>
      <c r="M247" s="64">
        <v>100</v>
      </c>
      <c r="N247" s="63">
        <v>110</v>
      </c>
    </row>
    <row r="248" spans="1:14" ht="22.5">
      <c r="A248" s="47" t="s">
        <v>324</v>
      </c>
      <c r="B248" s="49"/>
      <c r="C248" s="49"/>
      <c r="D248" s="50"/>
      <c r="E248" s="62"/>
      <c r="F248" s="69"/>
      <c r="G248" s="68"/>
      <c r="H248" s="69"/>
      <c r="I248" s="70" t="s">
        <v>325</v>
      </c>
      <c r="J248" s="55"/>
      <c r="K248" s="67"/>
      <c r="L248" s="69"/>
      <c r="M248" s="68"/>
      <c r="N248" s="69"/>
    </row>
    <row r="249" spans="1:14" ht="23.25">
      <c r="A249" s="58" t="s">
        <v>326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100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100</v>
      </c>
    </row>
    <row r="250" spans="1:14" ht="23.25">
      <c r="A250" s="58" t="s">
        <v>327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95</v>
      </c>
      <c r="H250" s="63">
        <v>100</v>
      </c>
      <c r="I250" s="65"/>
      <c r="J250" s="66" t="s">
        <v>328</v>
      </c>
      <c r="K250" s="67">
        <f>IF(M250=0,"-",G250*100/M250-100)</f>
        <v>0</v>
      </c>
      <c r="L250" s="63">
        <v>95</v>
      </c>
      <c r="M250" s="64">
        <v>95</v>
      </c>
      <c r="N250" s="63">
        <v>100</v>
      </c>
    </row>
    <row r="251" spans="1:14" ht="23.25">
      <c r="A251" s="47" t="s">
        <v>329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330</v>
      </c>
      <c r="B252" s="59"/>
      <c r="C252" s="60" t="s">
        <v>331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332</v>
      </c>
      <c r="B253" s="59"/>
      <c r="C253" s="60" t="s">
        <v>331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EST</v>
      </c>
      <c r="F253" s="63">
        <v>13</v>
      </c>
      <c r="G253" s="64">
        <v>13</v>
      </c>
      <c r="H253" s="63">
        <v>15</v>
      </c>
      <c r="I253" s="65"/>
      <c r="J253" s="66" t="s">
        <v>17</v>
      </c>
      <c r="K253" s="67">
        <f>IF(M253=0,"-",G253*100/M253-100)</f>
        <v>0</v>
      </c>
      <c r="L253" s="63">
        <v>13</v>
      </c>
      <c r="M253" s="64">
        <v>13</v>
      </c>
      <c r="N253" s="63">
        <v>15</v>
      </c>
    </row>
    <row r="254" spans="1:14" ht="23.25">
      <c r="A254" s="47" t="s">
        <v>333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334</v>
      </c>
      <c r="B255" s="71" t="s">
        <v>335</v>
      </c>
      <c r="C255" s="60" t="s">
        <v>336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334</v>
      </c>
      <c r="B256" s="71" t="s">
        <v>45</v>
      </c>
      <c r="C256" s="60" t="s">
        <v>336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337</v>
      </c>
      <c r="B257" s="71" t="s">
        <v>335</v>
      </c>
      <c r="C257" s="60" t="s">
        <v>336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FIR</v>
      </c>
      <c r="F257" s="63">
        <v>90</v>
      </c>
      <c r="G257" s="64">
        <v>100</v>
      </c>
      <c r="H257" s="63">
        <v>100</v>
      </c>
      <c r="I257" s="65"/>
      <c r="J257" s="66" t="s">
        <v>86</v>
      </c>
      <c r="K257" s="67">
        <f>IF(M257=0,"-",G257*100/M257-100)</f>
        <v>5.263157894736835</v>
      </c>
      <c r="L257" s="63">
        <v>90</v>
      </c>
      <c r="M257" s="64">
        <v>95</v>
      </c>
      <c r="N257" s="63">
        <v>100</v>
      </c>
    </row>
    <row r="258" spans="1:14" ht="23.25">
      <c r="A258" s="58" t="s">
        <v>338</v>
      </c>
      <c r="B258" s="71" t="s">
        <v>45</v>
      </c>
      <c r="C258" s="60" t="s">
        <v>336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EST</v>
      </c>
      <c r="F258" s="63">
        <v>70</v>
      </c>
      <c r="G258" s="64">
        <v>70</v>
      </c>
      <c r="H258" s="63">
        <v>75</v>
      </c>
      <c r="I258" s="65"/>
      <c r="J258" s="66" t="s">
        <v>17</v>
      </c>
      <c r="K258" s="67">
        <f>IF(M258=0,"-",G258*100/M258-100)</f>
        <v>0</v>
      </c>
      <c r="L258" s="63">
        <v>70</v>
      </c>
      <c r="M258" s="64">
        <v>70</v>
      </c>
      <c r="N258" s="63">
        <v>75</v>
      </c>
    </row>
    <row r="259" spans="1:14" ht="23.25">
      <c r="A259" s="58" t="s">
        <v>339</v>
      </c>
      <c r="B259" s="71" t="s">
        <v>335</v>
      </c>
      <c r="C259" s="60" t="s">
        <v>336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EST</v>
      </c>
      <c r="F259" s="63">
        <v>80</v>
      </c>
      <c r="G259" s="64">
        <v>90</v>
      </c>
      <c r="H259" s="63">
        <v>100</v>
      </c>
      <c r="I259" s="65"/>
      <c r="J259" s="66" t="s">
        <v>17</v>
      </c>
      <c r="K259" s="67">
        <f>IF(M259=0,"-",G259*100/M259-100)</f>
        <v>0</v>
      </c>
      <c r="L259" s="63">
        <v>80</v>
      </c>
      <c r="M259" s="64">
        <v>90</v>
      </c>
      <c r="N259" s="63">
        <v>100</v>
      </c>
    </row>
    <row r="260" spans="1:14" ht="23.25">
      <c r="A260" s="58" t="s">
        <v>340</v>
      </c>
      <c r="B260" s="59"/>
      <c r="C260" s="60" t="s">
        <v>336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EST</v>
      </c>
      <c r="F260" s="63">
        <v>70</v>
      </c>
      <c r="G260" s="64">
        <v>70</v>
      </c>
      <c r="H260" s="63">
        <v>80</v>
      </c>
      <c r="I260" s="65"/>
      <c r="J260" s="66" t="s">
        <v>341</v>
      </c>
      <c r="K260" s="67">
        <f>IF(M260=0,"-",G260*100/M260-100)</f>
        <v>0</v>
      </c>
      <c r="L260" s="63">
        <v>70</v>
      </c>
      <c r="M260" s="64">
        <v>70</v>
      </c>
      <c r="N260" s="63">
        <v>80</v>
      </c>
    </row>
    <row r="261" spans="1:14" ht="23.25">
      <c r="A261" s="58" t="s">
        <v>342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50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50</v>
      </c>
      <c r="M261" s="64">
        <v>60</v>
      </c>
      <c r="N261" s="63">
        <v>60</v>
      </c>
    </row>
    <row r="262" spans="1:14" ht="23.25">
      <c r="A262" s="47" t="s">
        <v>343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344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FRA</v>
      </c>
      <c r="F263" s="63">
        <v>23</v>
      </c>
      <c r="G263" s="64">
        <v>22</v>
      </c>
      <c r="H263" s="63">
        <v>25</v>
      </c>
      <c r="I263" s="65"/>
      <c r="J263" s="66" t="s">
        <v>345</v>
      </c>
      <c r="K263" s="67">
        <f>IF(M263=0,"-",G263*100/M263-100)</f>
        <v>-12</v>
      </c>
      <c r="L263" s="63">
        <v>23</v>
      </c>
      <c r="M263" s="64">
        <v>25</v>
      </c>
      <c r="N263" s="63">
        <v>28</v>
      </c>
    </row>
    <row r="264" spans="1:14" ht="23.25">
      <c r="A264" s="58" t="s">
        <v>346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FRA</v>
      </c>
      <c r="F264" s="63">
        <v>20</v>
      </c>
      <c r="G264" s="64">
        <v>20</v>
      </c>
      <c r="H264" s="63">
        <v>25</v>
      </c>
      <c r="I264" s="65"/>
      <c r="J264" s="66" t="s">
        <v>17</v>
      </c>
      <c r="K264" s="67">
        <f>IF(M264=0,"-",G264*100/M264-100)</f>
        <v>-13.043478260869563</v>
      </c>
      <c r="L264" s="63">
        <v>20</v>
      </c>
      <c r="M264" s="64">
        <v>23</v>
      </c>
      <c r="N264" s="63">
        <v>25</v>
      </c>
    </row>
    <row r="265" spans="1:14" ht="23.25">
      <c r="A265" s="47" t="s">
        <v>347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348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348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349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350</v>
      </c>
      <c r="B269" s="71" t="s">
        <v>351</v>
      </c>
      <c r="C269" s="60" t="s">
        <v>352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FIR</v>
      </c>
      <c r="F269" s="63">
        <v>1.3</v>
      </c>
      <c r="G269" s="64">
        <v>2</v>
      </c>
      <c r="H269" s="63">
        <v>1.8</v>
      </c>
      <c r="I269" s="65"/>
      <c r="J269" s="66" t="s">
        <v>78</v>
      </c>
      <c r="K269" s="67">
        <f>IF(M269=0,"-",G269*100/M269-100)</f>
        <v>11.111111111111114</v>
      </c>
      <c r="L269" s="63">
        <v>1.3</v>
      </c>
      <c r="M269" s="64">
        <v>1.8</v>
      </c>
      <c r="N269" s="63">
        <v>1.8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23</v>
      </c>
      <c r="G270" s="64">
        <v>25</v>
      </c>
      <c r="H270" s="63">
        <v>28</v>
      </c>
      <c r="I270" s="65"/>
      <c r="J270" s="66" t="s">
        <v>78</v>
      </c>
      <c r="K270" s="67">
        <f>IF(M270=0,"-",G270*100/M270-100)</f>
        <v>0</v>
      </c>
      <c r="L270" s="63">
        <v>23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353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354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355</v>
      </c>
      <c r="B274" s="59"/>
      <c r="C274" s="60" t="s">
        <v>184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AUS</v>
      </c>
      <c r="F274" s="63">
        <v>0</v>
      </c>
      <c r="G274" s="64">
        <v>0</v>
      </c>
      <c r="H274" s="63">
        <v>0</v>
      </c>
      <c r="I274" s="65"/>
      <c r="J274" s="66" t="s">
        <v>78</v>
      </c>
      <c r="K274" s="67" t="str">
        <f>IF(M274=0,"-",G274*100/M274-100)</f>
        <v>-</v>
      </c>
      <c r="L274" s="63">
        <v>0</v>
      </c>
      <c r="M274" s="64">
        <v>0</v>
      </c>
      <c r="N274" s="63">
        <v>0</v>
      </c>
    </row>
    <row r="275" spans="1:14" ht="23.25">
      <c r="A275" s="58" t="s">
        <v>356</v>
      </c>
      <c r="B275" s="59"/>
      <c r="C275" s="60" t="s">
        <v>184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EST</v>
      </c>
      <c r="F275" s="63">
        <v>28</v>
      </c>
      <c r="G275" s="64">
        <v>35</v>
      </c>
      <c r="H275" s="63">
        <v>35</v>
      </c>
      <c r="I275" s="65"/>
      <c r="J275" s="66" t="s">
        <v>357</v>
      </c>
      <c r="K275" s="67">
        <f>IF(M275=0,"-",G275*100/M275-100)</f>
        <v>0</v>
      </c>
      <c r="L275" s="63">
        <v>32</v>
      </c>
      <c r="M275" s="64">
        <v>35</v>
      </c>
      <c r="N275" s="63">
        <v>35</v>
      </c>
    </row>
    <row r="276" spans="1:14" ht="23.25">
      <c r="A276" s="58" t="s">
        <v>358</v>
      </c>
      <c r="B276" s="59"/>
      <c r="C276" s="60" t="s">
        <v>184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359</v>
      </c>
      <c r="K276" s="67" t="str">
        <f>IF(M276=0,"-",G276*100/M276-100)</f>
        <v>-</v>
      </c>
      <c r="L276" s="63">
        <v>0</v>
      </c>
      <c r="M276" s="64">
        <v>0</v>
      </c>
      <c r="N276" s="63">
        <v>0</v>
      </c>
    </row>
    <row r="277" spans="1:14" ht="23.25">
      <c r="A277" s="47" t="s">
        <v>360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361</v>
      </c>
      <c r="B278" s="71" t="s">
        <v>362</v>
      </c>
      <c r="C278" s="60" t="s">
        <v>363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 t="str">
        <f>IF(M278=0,"-",G278*100/M278-100)</f>
        <v>-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362</v>
      </c>
      <c r="C279" s="60" t="s">
        <v>363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364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365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361</v>
      </c>
      <c r="B283" s="71" t="s">
        <v>364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366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361</v>
      </c>
      <c r="B284" s="71" t="s">
        <v>365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367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361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19</v>
      </c>
      <c r="I285" s="65"/>
      <c r="J285" s="66" t="s">
        <v>367</v>
      </c>
      <c r="K285" s="67">
        <f>IF(M285=0,"-",G285*100/M285-100)</f>
        <v>0</v>
      </c>
      <c r="L285" s="63">
        <v>17</v>
      </c>
      <c r="M285" s="64">
        <v>17</v>
      </c>
      <c r="N285" s="63">
        <v>19</v>
      </c>
    </row>
    <row r="286" spans="1:14" ht="23.25">
      <c r="A286" s="58" t="s">
        <v>368</v>
      </c>
      <c r="B286" s="71" t="s">
        <v>362</v>
      </c>
      <c r="C286" s="60" t="s">
        <v>369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370</v>
      </c>
      <c r="B287" s="71" t="s">
        <v>371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372</v>
      </c>
      <c r="B288" s="71" t="s">
        <v>371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373</v>
      </c>
      <c r="B289" s="71" t="s">
        <v>362</v>
      </c>
      <c r="C289" s="60" t="s">
        <v>369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374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30</v>
      </c>
      <c r="G290" s="64">
        <v>35</v>
      </c>
      <c r="H290" s="63">
        <v>35</v>
      </c>
      <c r="I290" s="65"/>
      <c r="J290" s="66" t="s">
        <v>17</v>
      </c>
      <c r="K290" s="67">
        <f>IF(M290=0,"-",G290*100/M290-100)</f>
        <v>0</v>
      </c>
      <c r="L290" s="63">
        <v>30</v>
      </c>
      <c r="M290" s="64">
        <v>35</v>
      </c>
      <c r="N290" s="63">
        <v>35</v>
      </c>
    </row>
    <row r="291" spans="1:14" ht="23.25">
      <c r="A291" s="58" t="s">
        <v>374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20</v>
      </c>
      <c r="G291" s="64">
        <v>25</v>
      </c>
      <c r="H291" s="63">
        <v>25</v>
      </c>
      <c r="I291" s="65"/>
      <c r="J291" s="66" t="s">
        <v>78</v>
      </c>
      <c r="K291" s="67">
        <f>IF(M291=0,"-",G291*100/M291-100)</f>
        <v>0</v>
      </c>
      <c r="L291" s="63">
        <v>20</v>
      </c>
      <c r="M291" s="64">
        <v>25</v>
      </c>
      <c r="N291" s="63">
        <v>25</v>
      </c>
    </row>
    <row r="292" spans="1:14" ht="23.25">
      <c r="A292" s="58" t="s">
        <v>375</v>
      </c>
      <c r="B292" s="71" t="s">
        <v>362</v>
      </c>
      <c r="C292" s="60" t="s">
        <v>376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EST</v>
      </c>
      <c r="F292" s="63">
        <v>3</v>
      </c>
      <c r="G292" s="64">
        <v>3</v>
      </c>
      <c r="H292" s="63">
        <v>4</v>
      </c>
      <c r="I292" s="65"/>
      <c r="J292" s="66" t="s">
        <v>78</v>
      </c>
      <c r="K292" s="67">
        <f>IF(M292=0,"-",G292*100/M292-100)</f>
        <v>0</v>
      </c>
      <c r="L292" s="63">
        <v>3</v>
      </c>
      <c r="M292" s="64">
        <v>3</v>
      </c>
      <c r="N292" s="63">
        <v>4</v>
      </c>
    </row>
    <row r="293" spans="1:14" ht="23.25">
      <c r="A293" s="58" t="s">
        <v>377</v>
      </c>
      <c r="B293" s="71" t="s">
        <v>378</v>
      </c>
      <c r="C293" s="60" t="s">
        <v>379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EST</v>
      </c>
      <c r="F293" s="63">
        <v>12</v>
      </c>
      <c r="G293" s="64">
        <v>15</v>
      </c>
      <c r="H293" s="63" t="s">
        <v>31</v>
      </c>
      <c r="I293" s="65"/>
      <c r="J293" s="66" t="s">
        <v>78</v>
      </c>
      <c r="K293" s="67">
        <f>IF(M293=0,"-",G293*100/M293-100)</f>
        <v>0</v>
      </c>
      <c r="L293" s="63">
        <v>12</v>
      </c>
      <c r="M293" s="64">
        <v>15</v>
      </c>
      <c r="N293" s="63" t="s">
        <v>31</v>
      </c>
    </row>
    <row r="294" spans="1:14" ht="23.25">
      <c r="A294" s="58" t="s">
        <v>380</v>
      </c>
      <c r="B294" s="71" t="s">
        <v>378</v>
      </c>
      <c r="C294" s="60" t="s">
        <v>381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EST</v>
      </c>
      <c r="F294" s="63">
        <v>10</v>
      </c>
      <c r="G294" s="64">
        <v>12</v>
      </c>
      <c r="H294" s="63">
        <v>12</v>
      </c>
      <c r="I294" s="65"/>
      <c r="J294" s="66" t="s">
        <v>78</v>
      </c>
      <c r="K294" s="67">
        <f>IF(M294=0,"-",G294*100/M294-100)</f>
        <v>0</v>
      </c>
      <c r="L294" s="63">
        <v>10</v>
      </c>
      <c r="M294" s="64">
        <v>12</v>
      </c>
      <c r="N294" s="63">
        <v>12</v>
      </c>
    </row>
    <row r="295" spans="1:14" ht="23.25">
      <c r="A295" s="47" t="s">
        <v>382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383</v>
      </c>
      <c r="B296" s="71" t="s">
        <v>362</v>
      </c>
      <c r="C296" s="60" t="s">
        <v>384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FIR</v>
      </c>
      <c r="F296" s="63">
        <v>1</v>
      </c>
      <c r="G296" s="64">
        <v>1.5</v>
      </c>
      <c r="H296" s="63">
        <v>1.5</v>
      </c>
      <c r="I296" s="65"/>
      <c r="J296" s="66" t="s">
        <v>78</v>
      </c>
      <c r="K296" s="67">
        <f>IF(M296=0,"-",G296*100/M296-100)</f>
        <v>15.384615384615387</v>
      </c>
      <c r="L296" s="63">
        <v>1</v>
      </c>
      <c r="M296" s="64">
        <v>1.3</v>
      </c>
      <c r="N296" s="63">
        <v>1.5</v>
      </c>
    </row>
    <row r="297" spans="1:14" ht="23.25">
      <c r="A297" s="47" t="s">
        <v>385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386</v>
      </c>
      <c r="B298" s="71" t="s">
        <v>387</v>
      </c>
      <c r="C298" s="60" t="s">
        <v>388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30</v>
      </c>
      <c r="G298" s="64">
        <v>40</v>
      </c>
      <c r="H298" s="63">
        <v>40</v>
      </c>
      <c r="I298" s="65"/>
      <c r="J298" s="66" t="s">
        <v>54</v>
      </c>
      <c r="K298" s="67">
        <f>IF(M298=0,"-",G298*100/M298-100)</f>
        <v>0</v>
      </c>
      <c r="L298" s="63">
        <v>30</v>
      </c>
      <c r="M298" s="64">
        <v>40</v>
      </c>
      <c r="N298" s="63">
        <v>40</v>
      </c>
    </row>
    <row r="299" spans="1:14" ht="23.25">
      <c r="A299" s="58" t="s">
        <v>386</v>
      </c>
      <c r="B299" s="71" t="s">
        <v>371</v>
      </c>
      <c r="C299" s="60" t="s">
        <v>389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390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391</v>
      </c>
      <c r="B301" s="71" t="s">
        <v>392</v>
      </c>
      <c r="C301" s="60" t="s">
        <v>393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EST</v>
      </c>
      <c r="F301" s="63">
        <v>15</v>
      </c>
      <c r="G301" s="64">
        <v>15</v>
      </c>
      <c r="H301" s="63">
        <v>18</v>
      </c>
      <c r="I301" s="65"/>
      <c r="J301" s="66" t="s">
        <v>394</v>
      </c>
      <c r="K301" s="67">
        <f>IF(M301=0,"-",G301*100/M301-100)</f>
        <v>0</v>
      </c>
      <c r="L301" s="63">
        <v>15</v>
      </c>
      <c r="M301" s="64">
        <v>15</v>
      </c>
      <c r="N301" s="63">
        <v>18</v>
      </c>
    </row>
    <row r="302" spans="1:14" ht="23.25">
      <c r="A302" s="58" t="s">
        <v>391</v>
      </c>
      <c r="B302" s="71" t="s">
        <v>395</v>
      </c>
      <c r="C302" s="60" t="s">
        <v>396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EST</v>
      </c>
      <c r="F302" s="63">
        <v>12</v>
      </c>
      <c r="G302" s="64">
        <v>12</v>
      </c>
      <c r="H302" s="63">
        <v>15</v>
      </c>
      <c r="I302" s="65"/>
      <c r="J302" s="66" t="s">
        <v>394</v>
      </c>
      <c r="K302" s="67">
        <f>IF(M302=0,"-",G302*100/M302-100)</f>
        <v>0</v>
      </c>
      <c r="L302" s="63">
        <v>12</v>
      </c>
      <c r="M302" s="64">
        <v>12</v>
      </c>
      <c r="N302" s="63">
        <v>15</v>
      </c>
    </row>
    <row r="303" spans="1:14" ht="23.25">
      <c r="A303" s="58" t="s">
        <v>397</v>
      </c>
      <c r="B303" s="71" t="s">
        <v>392</v>
      </c>
      <c r="C303" s="60" t="s">
        <v>398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EST</v>
      </c>
      <c r="F303" s="63">
        <v>15</v>
      </c>
      <c r="G303" s="64">
        <v>15</v>
      </c>
      <c r="H303" s="63">
        <v>18</v>
      </c>
      <c r="I303" s="65"/>
      <c r="J303" s="66" t="s">
        <v>394</v>
      </c>
      <c r="K303" s="67">
        <f>IF(M303=0,"-",G303*100/M303-100)</f>
        <v>0</v>
      </c>
      <c r="L303" s="63">
        <v>15</v>
      </c>
      <c r="M303" s="64">
        <v>15</v>
      </c>
      <c r="N303" s="63">
        <v>18</v>
      </c>
    </row>
    <row r="304" spans="1:14" ht="23.25">
      <c r="A304" s="58" t="s">
        <v>399</v>
      </c>
      <c r="B304" s="71" t="s">
        <v>392</v>
      </c>
      <c r="C304" s="60" t="s">
        <v>393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EST</v>
      </c>
      <c r="F304" s="63">
        <v>15</v>
      </c>
      <c r="G304" s="64">
        <v>15</v>
      </c>
      <c r="H304" s="63" t="s">
        <v>31</v>
      </c>
      <c r="I304" s="65"/>
      <c r="J304" s="66" t="s">
        <v>394</v>
      </c>
      <c r="K304" s="67">
        <f>IF(M304=0,"-",G304*100/M304-100)</f>
        <v>0</v>
      </c>
      <c r="L304" s="63">
        <v>15</v>
      </c>
      <c r="M304" s="64">
        <v>15</v>
      </c>
      <c r="N304" s="63" t="s">
        <v>31</v>
      </c>
    </row>
    <row r="305" spans="1:14" ht="23.25">
      <c r="A305" s="58" t="s">
        <v>400</v>
      </c>
      <c r="B305" s="71" t="s">
        <v>371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401</v>
      </c>
      <c r="B306" s="71" t="s">
        <v>362</v>
      </c>
      <c r="C306" s="60" t="s">
        <v>402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403</v>
      </c>
      <c r="B307" s="71" t="s">
        <v>362</v>
      </c>
      <c r="C307" s="60" t="s">
        <v>402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404</v>
      </c>
      <c r="B308" s="71" t="s">
        <v>405</v>
      </c>
      <c r="C308" s="60" t="s">
        <v>406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407</v>
      </c>
      <c r="B309" s="71" t="s">
        <v>362</v>
      </c>
      <c r="C309" s="60" t="s">
        <v>408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409</v>
      </c>
      <c r="B310" s="71" t="s">
        <v>362</v>
      </c>
      <c r="C310" s="60" t="s">
        <v>410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FIR</v>
      </c>
      <c r="F310" s="63">
        <v>0.5</v>
      </c>
      <c r="G310" s="64">
        <v>1</v>
      </c>
      <c r="H310" s="63">
        <v>0.9</v>
      </c>
      <c r="I310" s="65"/>
      <c r="J310" s="66" t="s">
        <v>78</v>
      </c>
      <c r="K310" s="67">
        <f>IF(M310=0,"-",G310*100/M310-100)</f>
        <v>25</v>
      </c>
      <c r="L310" s="63">
        <v>0.5</v>
      </c>
      <c r="M310" s="64">
        <v>0.8</v>
      </c>
      <c r="N310" s="63">
        <v>0.9</v>
      </c>
    </row>
    <row r="311" spans="1:14" ht="23.25">
      <c r="A311" s="58" t="s">
        <v>411</v>
      </c>
      <c r="B311" s="71" t="s">
        <v>362</v>
      </c>
      <c r="C311" s="60" t="s">
        <v>410</v>
      </c>
      <c r="D311" s="61"/>
      <c r="E311" s="62" t="str">
        <f>IF(G311=0,"AUS",IF(I311=1,"ENT",IF(G311&lt;M311,"FRA",IF(G311&gt;M311,"FIR",IF(G311=M311,"EST")))))</f>
        <v>FIR</v>
      </c>
      <c r="F311" s="63">
        <v>0.7</v>
      </c>
      <c r="G311" s="64">
        <v>1</v>
      </c>
      <c r="H311" s="63">
        <v>1</v>
      </c>
      <c r="I311" s="65"/>
      <c r="J311" s="66" t="s">
        <v>78</v>
      </c>
      <c r="K311" s="67">
        <f>IF(M311=0,"-",G311*100/M311-100)</f>
        <v>25</v>
      </c>
      <c r="L311" s="63">
        <v>0.7</v>
      </c>
      <c r="M311" s="64">
        <v>0.8</v>
      </c>
      <c r="N311" s="63">
        <v>1</v>
      </c>
    </row>
    <row r="312" spans="1:14" ht="23.25">
      <c r="A312" s="58" t="s">
        <v>412</v>
      </c>
      <c r="B312" s="71" t="s">
        <v>362</v>
      </c>
      <c r="C312" s="60" t="s">
        <v>410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413</v>
      </c>
      <c r="B313" s="71" t="s">
        <v>362</v>
      </c>
      <c r="C313" s="60" t="s">
        <v>414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415</v>
      </c>
      <c r="B314" s="71" t="s">
        <v>416</v>
      </c>
      <c r="C314" s="60" t="s">
        <v>417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418</v>
      </c>
      <c r="B315" s="71" t="s">
        <v>419</v>
      </c>
      <c r="C315" s="60" t="s">
        <v>420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421</v>
      </c>
      <c r="B316" s="71" t="s">
        <v>362</v>
      </c>
      <c r="C316" s="60" t="s">
        <v>422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FIR</v>
      </c>
      <c r="F316" s="63">
        <v>3</v>
      </c>
      <c r="G316" s="64">
        <v>4</v>
      </c>
      <c r="H316" s="63">
        <v>5</v>
      </c>
      <c r="I316" s="65"/>
      <c r="J316" s="66" t="s">
        <v>78</v>
      </c>
      <c r="K316" s="67">
        <f>IF(M316=0,"-",G316*100/M316-100)</f>
        <v>60</v>
      </c>
      <c r="L316" s="63">
        <v>2</v>
      </c>
      <c r="M316" s="64">
        <v>2.5</v>
      </c>
      <c r="N316" s="63">
        <v>2.5</v>
      </c>
    </row>
    <row r="317" spans="1:14" ht="23.25">
      <c r="A317" s="47" t="s">
        <v>423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424</v>
      </c>
      <c r="B318" s="71" t="s">
        <v>425</v>
      </c>
      <c r="C318" s="60" t="s">
        <v>426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424</v>
      </c>
      <c r="B319" s="71" t="s">
        <v>405</v>
      </c>
      <c r="C319" s="60" t="s">
        <v>427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428</v>
      </c>
      <c r="B320" s="71" t="s">
        <v>405</v>
      </c>
      <c r="C320" s="60" t="s">
        <v>429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430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431</v>
      </c>
      <c r="B322" s="71" t="s">
        <v>432</v>
      </c>
      <c r="C322" s="60" t="s">
        <v>433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FRA</v>
      </c>
      <c r="F322" s="63">
        <v>12</v>
      </c>
      <c r="G322" s="64">
        <v>13</v>
      </c>
      <c r="H322" s="63">
        <v>15</v>
      </c>
      <c r="I322" s="65"/>
      <c r="J322" s="66" t="s">
        <v>78</v>
      </c>
      <c r="K322" s="67">
        <f>IF(M322=0,"-",G322*100/M322-100)</f>
        <v>-13.333333333333329</v>
      </c>
      <c r="L322" s="63">
        <v>12</v>
      </c>
      <c r="M322" s="64">
        <v>15</v>
      </c>
      <c r="N322" s="63">
        <v>15</v>
      </c>
    </row>
    <row r="323" spans="1:14" ht="23.25">
      <c r="A323" s="58" t="s">
        <v>434</v>
      </c>
      <c r="B323" s="71" t="s">
        <v>435</v>
      </c>
      <c r="C323" s="60" t="s">
        <v>433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FRA</v>
      </c>
      <c r="F323" s="63">
        <v>12</v>
      </c>
      <c r="G323" s="64">
        <v>12</v>
      </c>
      <c r="H323" s="63">
        <v>18</v>
      </c>
      <c r="I323" s="65"/>
      <c r="J323" s="66" t="s">
        <v>78</v>
      </c>
      <c r="K323" s="67">
        <f>IF(M323=0,"-",G323*100/M323-100)</f>
        <v>-20</v>
      </c>
      <c r="L323" s="63">
        <v>12</v>
      </c>
      <c r="M323" s="64">
        <v>15</v>
      </c>
      <c r="N323" s="63">
        <v>18</v>
      </c>
    </row>
    <row r="324" spans="1:14" ht="23.25">
      <c r="A324" s="58" t="s">
        <v>436</v>
      </c>
      <c r="B324" s="71" t="s">
        <v>437</v>
      </c>
      <c r="C324" s="60" t="s">
        <v>433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EST</v>
      </c>
      <c r="F324" s="63">
        <v>8</v>
      </c>
      <c r="G324" s="64">
        <v>10</v>
      </c>
      <c r="H324" s="63">
        <v>10</v>
      </c>
      <c r="I324" s="65"/>
      <c r="J324" s="66" t="s">
        <v>78</v>
      </c>
      <c r="K324" s="67">
        <f>IF(M324=0,"-",G324*100/M324-100)</f>
        <v>0</v>
      </c>
      <c r="L324" s="63">
        <v>8</v>
      </c>
      <c r="M324" s="64">
        <v>10</v>
      </c>
      <c r="N324" s="63">
        <v>10</v>
      </c>
    </row>
    <row r="325" spans="1:14" ht="23.25">
      <c r="A325" s="58" t="s">
        <v>438</v>
      </c>
      <c r="B325" s="71" t="s">
        <v>416</v>
      </c>
      <c r="C325" s="60" t="s">
        <v>439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440</v>
      </c>
      <c r="B326" s="71"/>
      <c r="C326" s="60" t="s">
        <v>441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FIR</v>
      </c>
      <c r="F326" s="63">
        <v>12</v>
      </c>
      <c r="G326" s="64">
        <v>15</v>
      </c>
      <c r="H326" s="63">
        <v>18</v>
      </c>
      <c r="I326" s="65"/>
      <c r="J326" s="66" t="s">
        <v>78</v>
      </c>
      <c r="K326" s="67">
        <f>IF(M326=0,"-",G326*100/M326-100)</f>
        <v>25</v>
      </c>
      <c r="L326" s="63">
        <v>12</v>
      </c>
      <c r="M326" s="64">
        <v>12</v>
      </c>
      <c r="N326" s="63">
        <v>20</v>
      </c>
    </row>
    <row r="327" spans="1:14" ht="23.25">
      <c r="A327" s="58" t="s">
        <v>442</v>
      </c>
      <c r="B327" s="71"/>
      <c r="C327" s="60" t="s">
        <v>443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FIR</v>
      </c>
      <c r="F327" s="63">
        <v>10</v>
      </c>
      <c r="G327" s="64">
        <v>12</v>
      </c>
      <c r="H327" s="63">
        <v>12</v>
      </c>
      <c r="I327" s="65"/>
      <c r="J327" s="66" t="s">
        <v>78</v>
      </c>
      <c r="K327" s="67">
        <f>IF(M327=0,"-",G327*100/M327-100)</f>
        <v>20</v>
      </c>
      <c r="L327" s="63">
        <v>10</v>
      </c>
      <c r="M327" s="64">
        <v>10</v>
      </c>
      <c r="N327" s="63">
        <v>12</v>
      </c>
    </row>
    <row r="328" spans="1:14" ht="23.25">
      <c r="A328" s="58" t="s">
        <v>444</v>
      </c>
      <c r="B328" s="71"/>
      <c r="C328" s="60" t="s">
        <v>433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EST</v>
      </c>
      <c r="F328" s="63">
        <v>12</v>
      </c>
      <c r="G328" s="64">
        <v>12</v>
      </c>
      <c r="H328" s="63">
        <v>15</v>
      </c>
      <c r="I328" s="65"/>
      <c r="J328" s="66" t="s">
        <v>78</v>
      </c>
      <c r="K328" s="67">
        <f>IF(M328=0,"-",G328*100/M328-100)</f>
        <v>0</v>
      </c>
      <c r="L328" s="63">
        <v>12</v>
      </c>
      <c r="M328" s="64">
        <v>12</v>
      </c>
      <c r="N328" s="63">
        <v>15</v>
      </c>
    </row>
    <row r="329" spans="1:14" ht="23.25">
      <c r="A329" s="58" t="s">
        <v>445</v>
      </c>
      <c r="B329" s="71"/>
      <c r="C329" s="60" t="s">
        <v>433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EST</v>
      </c>
      <c r="F329" s="63">
        <v>9</v>
      </c>
      <c r="G329" s="64">
        <v>9</v>
      </c>
      <c r="H329" s="63">
        <v>15</v>
      </c>
      <c r="I329" s="65"/>
      <c r="J329" s="66" t="s">
        <v>78</v>
      </c>
      <c r="K329" s="67">
        <f>IF(M329=0,"-",G329*100/M329-100)</f>
        <v>0</v>
      </c>
      <c r="L329" s="63">
        <v>9</v>
      </c>
      <c r="M329" s="64">
        <v>9</v>
      </c>
      <c r="N329" s="63">
        <v>15</v>
      </c>
    </row>
    <row r="330" spans="1:14" ht="23.25">
      <c r="A330" s="58" t="s">
        <v>446</v>
      </c>
      <c r="B330" s="71"/>
      <c r="C330" s="60" t="s">
        <v>433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EST</v>
      </c>
      <c r="F330" s="63">
        <v>7</v>
      </c>
      <c r="G330" s="64">
        <v>7</v>
      </c>
      <c r="H330" s="63">
        <v>8</v>
      </c>
      <c r="I330" s="65"/>
      <c r="J330" s="66" t="s">
        <v>78</v>
      </c>
      <c r="K330" s="67">
        <f>IF(M330=0,"-",G330*100/M330-100)</f>
        <v>0</v>
      </c>
      <c r="L330" s="63">
        <v>7</v>
      </c>
      <c r="M330" s="64">
        <v>7</v>
      </c>
      <c r="N330" s="63">
        <v>8</v>
      </c>
    </row>
    <row r="331" spans="1:14" ht="23.25">
      <c r="A331" s="58" t="s">
        <v>447</v>
      </c>
      <c r="B331" s="71"/>
      <c r="C331" s="60" t="s">
        <v>433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EST</v>
      </c>
      <c r="F331" s="63">
        <v>12</v>
      </c>
      <c r="G331" s="64">
        <v>15</v>
      </c>
      <c r="H331" s="63">
        <v>15</v>
      </c>
      <c r="I331" s="65"/>
      <c r="J331" s="66" t="s">
        <v>78</v>
      </c>
      <c r="K331" s="67">
        <f>IF(M331=0,"-",G331*100/M331-100)</f>
        <v>0</v>
      </c>
      <c r="L331" s="63">
        <v>12</v>
      </c>
      <c r="M331" s="64">
        <v>15</v>
      </c>
      <c r="N331" s="63">
        <v>15</v>
      </c>
    </row>
    <row r="332" spans="1:14" ht="23.25">
      <c r="A332" s="58" t="s">
        <v>448</v>
      </c>
      <c r="B332" s="71"/>
      <c r="C332" s="60" t="s">
        <v>433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EST</v>
      </c>
      <c r="F332" s="63">
        <v>10</v>
      </c>
      <c r="G332" s="64">
        <v>12</v>
      </c>
      <c r="H332" s="63">
        <v>13</v>
      </c>
      <c r="I332" s="65"/>
      <c r="J332" s="66" t="s">
        <v>78</v>
      </c>
      <c r="K332" s="67">
        <f>IF(M332=0,"-",G332*100/M332-100)</f>
        <v>0</v>
      </c>
      <c r="L332" s="63">
        <v>10</v>
      </c>
      <c r="M332" s="64">
        <v>12</v>
      </c>
      <c r="N332" s="63">
        <v>13</v>
      </c>
    </row>
    <row r="333" spans="1:14" ht="23.25">
      <c r="A333" s="58" t="s">
        <v>449</v>
      </c>
      <c r="B333" s="71"/>
      <c r="C333" s="60" t="s">
        <v>433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EST</v>
      </c>
      <c r="F333" s="63">
        <v>0.88</v>
      </c>
      <c r="G333" s="64">
        <v>10</v>
      </c>
      <c r="H333" s="63">
        <v>10</v>
      </c>
      <c r="I333" s="65"/>
      <c r="J333" s="66" t="s">
        <v>78</v>
      </c>
      <c r="K333" s="67">
        <f>IF(M333=0,"-",G333*100/M333-100)</f>
        <v>0</v>
      </c>
      <c r="L333" s="63">
        <v>0.88</v>
      </c>
      <c r="M333" s="64">
        <v>10</v>
      </c>
      <c r="N333" s="63">
        <v>10</v>
      </c>
    </row>
    <row r="334" spans="1:14" ht="23.25">
      <c r="A334" s="58" t="s">
        <v>450</v>
      </c>
      <c r="B334" s="71"/>
      <c r="C334" s="60" t="s">
        <v>422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FIR</v>
      </c>
      <c r="F334" s="63">
        <v>1</v>
      </c>
      <c r="G334" s="64">
        <v>1.5</v>
      </c>
      <c r="H334" s="63">
        <v>1.5</v>
      </c>
      <c r="I334" s="65"/>
      <c r="J334" s="66" t="s">
        <v>78</v>
      </c>
      <c r="K334" s="67">
        <f>IF(M334=0,"-",G334*100/M334-100)</f>
        <v>25</v>
      </c>
      <c r="L334" s="63">
        <v>1</v>
      </c>
      <c r="M334" s="64">
        <v>1.2</v>
      </c>
      <c r="N334" s="63">
        <v>1.5</v>
      </c>
    </row>
    <row r="335" spans="1:14" ht="23.25">
      <c r="A335" s="58" t="s">
        <v>451</v>
      </c>
      <c r="B335" s="71"/>
      <c r="C335" s="60" t="s">
        <v>422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452</v>
      </c>
      <c r="B336" s="71"/>
      <c r="C336" s="60" t="s">
        <v>422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1</v>
      </c>
      <c r="G336" s="64">
        <v>1</v>
      </c>
      <c r="H336" s="63">
        <v>1.2</v>
      </c>
      <c r="I336" s="65"/>
      <c r="J336" s="66" t="s">
        <v>78</v>
      </c>
      <c r="K336" s="67">
        <f>IF(M336=0,"-",G336*100/M336-100)</f>
        <v>0</v>
      </c>
      <c r="L336" s="63">
        <v>0.7</v>
      </c>
      <c r="M336" s="64">
        <v>1</v>
      </c>
      <c r="N336" s="63">
        <v>1</v>
      </c>
    </row>
    <row r="337" spans="1:14" ht="23.25">
      <c r="A337" s="58" t="s">
        <v>453</v>
      </c>
      <c r="B337" s="71"/>
      <c r="C337" s="60" t="s">
        <v>422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454</v>
      </c>
      <c r="B338" s="71"/>
      <c r="C338" s="60" t="s">
        <v>455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EST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>IF(M338=0,"-",G338*100/M338-100)</f>
        <v>0</v>
      </c>
      <c r="L338" s="63">
        <v>1</v>
      </c>
      <c r="M338" s="64">
        <v>1.5</v>
      </c>
      <c r="N338" s="63">
        <v>2</v>
      </c>
    </row>
    <row r="339" spans="1:14" ht="23.25">
      <c r="A339" s="58" t="s">
        <v>456</v>
      </c>
      <c r="B339" s="71"/>
      <c r="C339" s="60" t="s">
        <v>457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458</v>
      </c>
      <c r="B340" s="71"/>
      <c r="C340" s="60" t="s">
        <v>459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460</v>
      </c>
      <c r="B341" s="71"/>
      <c r="C341" s="60" t="s">
        <v>457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461</v>
      </c>
      <c r="B342" s="71"/>
      <c r="C342" s="60" t="s">
        <v>459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462</v>
      </c>
      <c r="B343" s="71"/>
      <c r="C343" s="60" t="s">
        <v>422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FIR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>IF(M343=0,"-",G343*100/M343-100)</f>
        <v>25</v>
      </c>
      <c r="L343" s="63">
        <v>0.8</v>
      </c>
      <c r="M343" s="64">
        <v>0.8</v>
      </c>
      <c r="N343" s="63">
        <v>1</v>
      </c>
    </row>
    <row r="344" spans="1:14" ht="23.25">
      <c r="A344" s="108" t="s">
        <v>463</v>
      </c>
      <c r="B344" s="71"/>
      <c r="C344" s="60" t="s">
        <v>459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464</v>
      </c>
      <c r="B345" s="71" t="s">
        <v>465</v>
      </c>
      <c r="C345" s="60" t="s">
        <v>466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467</v>
      </c>
      <c r="B346" s="71"/>
      <c r="C346" s="60" t="s">
        <v>384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FIR</v>
      </c>
      <c r="F346" s="63">
        <v>0.7</v>
      </c>
      <c r="G346" s="64">
        <v>1</v>
      </c>
      <c r="H346" s="63">
        <v>0.8</v>
      </c>
      <c r="I346" s="65"/>
      <c r="J346" s="66" t="s">
        <v>78</v>
      </c>
      <c r="K346" s="67">
        <f>IF(M346=0,"-",G346*100/M346-100)</f>
        <v>25</v>
      </c>
      <c r="L346" s="63">
        <v>0.7</v>
      </c>
      <c r="M346" s="64">
        <v>0.8</v>
      </c>
      <c r="N346" s="63">
        <v>0.8</v>
      </c>
    </row>
    <row r="347" spans="1:14" ht="23.25">
      <c r="A347" s="47" t="s">
        <v>468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469</v>
      </c>
      <c r="B348" s="71" t="s">
        <v>392</v>
      </c>
      <c r="C348" s="60" t="s">
        <v>470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10</v>
      </c>
      <c r="G348" s="64">
        <v>12</v>
      </c>
      <c r="H348" s="63">
        <v>12</v>
      </c>
      <c r="I348" s="65"/>
      <c r="J348" s="66" t="s">
        <v>78</v>
      </c>
      <c r="K348" s="67">
        <f>IF(M348=0,"-",G348*100/M348-100)</f>
        <v>0</v>
      </c>
      <c r="L348" s="63">
        <v>10</v>
      </c>
      <c r="M348" s="64">
        <v>12</v>
      </c>
      <c r="N348" s="63">
        <v>12</v>
      </c>
    </row>
    <row r="349" spans="1:14" ht="23.25">
      <c r="A349" s="58" t="s">
        <v>469</v>
      </c>
      <c r="B349" s="71" t="s">
        <v>395</v>
      </c>
      <c r="C349" s="60" t="s">
        <v>470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8</v>
      </c>
      <c r="G349" s="64">
        <v>10</v>
      </c>
      <c r="H349" s="63">
        <v>10</v>
      </c>
      <c r="I349" s="65"/>
      <c r="J349" s="66" t="s">
        <v>78</v>
      </c>
      <c r="K349" s="67">
        <f>IF(M349=0,"-",G349*100/M349-100)</f>
        <v>0</v>
      </c>
      <c r="L349" s="63">
        <v>8</v>
      </c>
      <c r="M349" s="64">
        <v>10</v>
      </c>
      <c r="N349" s="63">
        <v>10</v>
      </c>
    </row>
    <row r="350" spans="1:14" ht="23.25">
      <c r="A350" s="58" t="s">
        <v>469</v>
      </c>
      <c r="B350" s="71" t="s">
        <v>392</v>
      </c>
      <c r="C350" s="60" t="s">
        <v>471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0.88</v>
      </c>
      <c r="G350" s="64">
        <v>1</v>
      </c>
      <c r="H350" s="63">
        <v>1</v>
      </c>
      <c r="I350" s="65"/>
      <c r="J350" s="66" t="s">
        <v>78</v>
      </c>
      <c r="K350" s="67">
        <f>IF(M350=0,"-",G350*100/M350-100)</f>
        <v>0</v>
      </c>
      <c r="L350" s="63">
        <v>0.88</v>
      </c>
      <c r="M350" s="64">
        <v>1</v>
      </c>
      <c r="N350" s="63">
        <v>1</v>
      </c>
    </row>
    <row r="351" spans="1:14" ht="23.25">
      <c r="A351" s="58" t="s">
        <v>469</v>
      </c>
      <c r="B351" s="71" t="s">
        <v>395</v>
      </c>
      <c r="C351" s="60" t="s">
        <v>472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0.7</v>
      </c>
      <c r="G351" s="64">
        <v>0.7</v>
      </c>
      <c r="H351" s="63">
        <v>0.8</v>
      </c>
      <c r="I351" s="65"/>
      <c r="J351" s="66" t="s">
        <v>78</v>
      </c>
      <c r="K351" s="67">
        <f>IF(M351=0,"-",G351*100/M351-100)</f>
        <v>0</v>
      </c>
      <c r="L351" s="63">
        <v>0.7</v>
      </c>
      <c r="M351" s="64">
        <v>0.7</v>
      </c>
      <c r="N351" s="63">
        <v>0.8</v>
      </c>
    </row>
    <row r="352" spans="1:14" ht="23.25">
      <c r="A352" s="58" t="s">
        <v>303</v>
      </c>
      <c r="B352" s="71" t="s">
        <v>473</v>
      </c>
      <c r="C352" s="60" t="s">
        <v>470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EST</v>
      </c>
      <c r="F352" s="63">
        <v>13</v>
      </c>
      <c r="G352" s="64">
        <v>15</v>
      </c>
      <c r="H352" s="63">
        <v>15</v>
      </c>
      <c r="I352" s="65"/>
      <c r="J352" s="66" t="s">
        <v>78</v>
      </c>
      <c r="K352" s="67">
        <f>IF(M352=0,"-",G352*100/M352-100)</f>
        <v>0</v>
      </c>
      <c r="L352" s="63">
        <v>13</v>
      </c>
      <c r="M352" s="64">
        <v>15</v>
      </c>
      <c r="N352" s="63">
        <v>15</v>
      </c>
    </row>
    <row r="353" spans="1:50" s="110" customFormat="1" ht="23.25">
      <c r="A353" s="58" t="s">
        <v>474</v>
      </c>
      <c r="B353" s="71"/>
      <c r="C353" s="60" t="s">
        <v>402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2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2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475</v>
      </c>
      <c r="B354" s="71"/>
      <c r="C354" s="60" t="s">
        <v>476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FIR</v>
      </c>
      <c r="F354" s="63">
        <v>3</v>
      </c>
      <c r="G354" s="64">
        <v>4</v>
      </c>
      <c r="H354" s="63">
        <v>5</v>
      </c>
      <c r="I354" s="65"/>
      <c r="J354" s="66" t="s">
        <v>78</v>
      </c>
      <c r="K354" s="67">
        <f>IF(M354=0,"-",G354*100/M354-100)</f>
        <v>100</v>
      </c>
      <c r="L354" s="63">
        <v>1.5</v>
      </c>
      <c r="M354" s="64">
        <v>2</v>
      </c>
      <c r="N354" s="63">
        <v>3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477</v>
      </c>
      <c r="B355" s="71"/>
      <c r="C355" s="60" t="s">
        <v>478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479</v>
      </c>
      <c r="B356" s="71"/>
      <c r="C356" s="60" t="s">
        <v>459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480</v>
      </c>
      <c r="B357" s="71"/>
      <c r="C357" s="60" t="s">
        <v>459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481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482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483</v>
      </c>
      <c r="B360" s="71" t="s">
        <v>270</v>
      </c>
      <c r="C360" s="60" t="s">
        <v>484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EST</v>
      </c>
      <c r="F360" s="63">
        <v>80</v>
      </c>
      <c r="G360" s="64">
        <v>80</v>
      </c>
      <c r="H360" s="63">
        <v>82</v>
      </c>
      <c r="I360" s="65"/>
      <c r="J360" s="66" t="s">
        <v>17</v>
      </c>
      <c r="K360" s="67">
        <f>IF(M360=0,"-",G360*100/M360-100)</f>
        <v>0</v>
      </c>
      <c r="L360" s="63">
        <v>80</v>
      </c>
      <c r="M360" s="64">
        <v>80</v>
      </c>
      <c r="N360" s="63">
        <v>82</v>
      </c>
    </row>
    <row r="361" spans="1:14" ht="23.25">
      <c r="A361" s="58" t="s">
        <v>483</v>
      </c>
      <c r="B361" s="71" t="s">
        <v>485</v>
      </c>
      <c r="C361" s="60" t="s">
        <v>484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EST</v>
      </c>
      <c r="F361" s="63">
        <v>77</v>
      </c>
      <c r="G361" s="64">
        <v>78</v>
      </c>
      <c r="H361" s="63">
        <v>78</v>
      </c>
      <c r="I361" s="65"/>
      <c r="J361" s="66" t="s">
        <v>17</v>
      </c>
      <c r="K361" s="67">
        <f>IF(M361=0,"-",G361*100/M361-100)</f>
        <v>0</v>
      </c>
      <c r="L361" s="63">
        <v>77</v>
      </c>
      <c r="M361" s="64">
        <v>78</v>
      </c>
      <c r="N361" s="63">
        <v>78</v>
      </c>
    </row>
    <row r="362" spans="1:14" ht="23.25">
      <c r="A362" s="58" t="s">
        <v>483</v>
      </c>
      <c r="B362" s="71" t="s">
        <v>486</v>
      </c>
      <c r="C362" s="60" t="s">
        <v>484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EST</v>
      </c>
      <c r="F362" s="63">
        <v>72</v>
      </c>
      <c r="G362" s="64">
        <v>73</v>
      </c>
      <c r="H362" s="63">
        <v>73</v>
      </c>
      <c r="I362" s="65"/>
      <c r="J362" s="66" t="s">
        <v>17</v>
      </c>
      <c r="K362" s="67">
        <f>IF(M362=0,"-",G362*100/M362-100)</f>
        <v>0</v>
      </c>
      <c r="L362" s="63">
        <v>72</v>
      </c>
      <c r="M362" s="64">
        <v>73</v>
      </c>
      <c r="N362" s="63">
        <v>73</v>
      </c>
    </row>
    <row r="363" spans="1:14" ht="23.25">
      <c r="A363" s="58" t="s">
        <v>483</v>
      </c>
      <c r="B363" s="71" t="s">
        <v>487</v>
      </c>
      <c r="C363" s="60" t="s">
        <v>484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EST</v>
      </c>
      <c r="F363" s="63">
        <v>65</v>
      </c>
      <c r="G363" s="64">
        <v>65</v>
      </c>
      <c r="H363" s="63">
        <v>67</v>
      </c>
      <c r="I363" s="65"/>
      <c r="J363" s="66" t="s">
        <v>17</v>
      </c>
      <c r="K363" s="67">
        <f>IF(M363=0,"-",G363*100/M363-100)</f>
        <v>0</v>
      </c>
      <c r="L363" s="63">
        <v>65</v>
      </c>
      <c r="M363" s="64">
        <v>65</v>
      </c>
      <c r="N363" s="63">
        <v>67</v>
      </c>
    </row>
    <row r="364" spans="1:14" ht="23.25">
      <c r="A364" s="58" t="s">
        <v>302</v>
      </c>
      <c r="B364" s="71" t="s">
        <v>270</v>
      </c>
      <c r="C364" s="60" t="s">
        <v>484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EST</v>
      </c>
      <c r="F364" s="63">
        <v>85</v>
      </c>
      <c r="G364" s="64">
        <v>85</v>
      </c>
      <c r="H364" s="63">
        <v>87</v>
      </c>
      <c r="I364" s="65"/>
      <c r="J364" s="66" t="s">
        <v>17</v>
      </c>
      <c r="K364" s="67">
        <f>IF(M364=0,"-",G364*100/M364-100)</f>
        <v>0</v>
      </c>
      <c r="L364" s="63">
        <v>85</v>
      </c>
      <c r="M364" s="64">
        <v>85</v>
      </c>
      <c r="N364" s="63">
        <v>87</v>
      </c>
    </row>
    <row r="365" spans="1:14" ht="23.25">
      <c r="A365" s="58" t="s">
        <v>302</v>
      </c>
      <c r="B365" s="71" t="s">
        <v>485</v>
      </c>
      <c r="C365" s="60" t="s">
        <v>484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EST</v>
      </c>
      <c r="F365" s="63">
        <v>82</v>
      </c>
      <c r="G365" s="64">
        <v>82</v>
      </c>
      <c r="H365" s="63">
        <v>83</v>
      </c>
      <c r="I365" s="65"/>
      <c r="J365" s="66" t="s">
        <v>17</v>
      </c>
      <c r="K365" s="67">
        <f>IF(M365=0,"-",G365*100/M365-100)</f>
        <v>0</v>
      </c>
      <c r="L365" s="63">
        <v>82</v>
      </c>
      <c r="M365" s="64">
        <v>82</v>
      </c>
      <c r="N365" s="63">
        <v>83</v>
      </c>
    </row>
    <row r="366" spans="1:14" ht="23.25">
      <c r="A366" s="58" t="s">
        <v>302</v>
      </c>
      <c r="B366" s="71" t="s">
        <v>486</v>
      </c>
      <c r="C366" s="60" t="s">
        <v>484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EST</v>
      </c>
      <c r="F366" s="63">
        <v>77</v>
      </c>
      <c r="G366" s="64">
        <v>78</v>
      </c>
      <c r="H366" s="63">
        <v>78</v>
      </c>
      <c r="I366" s="65"/>
      <c r="J366" s="66" t="s">
        <v>17</v>
      </c>
      <c r="K366" s="67">
        <f>IF(M366=0,"-",G366*100/M366-100)</f>
        <v>0</v>
      </c>
      <c r="L366" s="63">
        <v>77</v>
      </c>
      <c r="M366" s="64">
        <v>78</v>
      </c>
      <c r="N366" s="63">
        <v>78</v>
      </c>
    </row>
    <row r="367" spans="1:14" ht="23.25">
      <c r="A367" s="58" t="s">
        <v>488</v>
      </c>
      <c r="B367" s="71"/>
      <c r="C367" s="60" t="s">
        <v>489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490</v>
      </c>
      <c r="B368" s="71"/>
      <c r="C368" s="60" t="s">
        <v>491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492</v>
      </c>
      <c r="B369" s="71"/>
      <c r="C369" s="60" t="s">
        <v>491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493</v>
      </c>
      <c r="B370" s="71"/>
      <c r="C370" s="60" t="s">
        <v>491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494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495</v>
      </c>
      <c r="B371" s="71"/>
      <c r="C371" s="60" t="s">
        <v>491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496</v>
      </c>
      <c r="B372" s="71" t="s">
        <v>497</v>
      </c>
      <c r="C372" s="60" t="s">
        <v>498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499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500</v>
      </c>
      <c r="B374" s="71"/>
      <c r="C374" s="60" t="s">
        <v>501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502</v>
      </c>
      <c r="B375" s="71"/>
      <c r="C375" s="60" t="s">
        <v>501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503</v>
      </c>
      <c r="B376" s="71" t="s">
        <v>504</v>
      </c>
      <c r="C376" s="60" t="s">
        <v>505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494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506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507</v>
      </c>
      <c r="B378" s="71" t="s">
        <v>508</v>
      </c>
      <c r="C378" s="60" t="s">
        <v>505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509</v>
      </c>
      <c r="B379" s="71" t="s">
        <v>508</v>
      </c>
      <c r="C379" s="60" t="s">
        <v>505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510</v>
      </c>
      <c r="B380" s="71"/>
      <c r="C380" s="60" t="s">
        <v>491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511</v>
      </c>
      <c r="B381" s="71"/>
      <c r="C381" s="60" t="s">
        <v>336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512</v>
      </c>
      <c r="B382" s="71"/>
      <c r="C382" s="60" t="s">
        <v>513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514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515</v>
      </c>
      <c r="B385" s="71" t="s">
        <v>516</v>
      </c>
      <c r="C385" s="60" t="s">
        <v>433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517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518</v>
      </c>
      <c r="B387" s="71" t="s">
        <v>516</v>
      </c>
      <c r="C387" s="60" t="s">
        <v>433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519</v>
      </c>
      <c r="B388" s="71"/>
      <c r="C388" s="60" t="s">
        <v>433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520</v>
      </c>
      <c r="B389" s="71"/>
      <c r="C389" s="60" t="s">
        <v>350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516</v>
      </c>
      <c r="C390" s="60" t="s">
        <v>433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521</v>
      </c>
      <c r="B391" s="71"/>
      <c r="C391" s="60" t="s">
        <v>350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522</v>
      </c>
      <c r="B392" s="71" t="s">
        <v>523</v>
      </c>
      <c r="C392" s="60" t="s">
        <v>433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524</v>
      </c>
      <c r="B393" s="71" t="s">
        <v>525</v>
      </c>
      <c r="C393" s="60" t="s">
        <v>350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526</v>
      </c>
      <c r="B394" s="71" t="s">
        <v>527</v>
      </c>
      <c r="C394" s="60" t="s">
        <v>350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528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483</v>
      </c>
      <c r="B396" s="71" t="s">
        <v>523</v>
      </c>
      <c r="C396" s="60" t="s">
        <v>350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483</v>
      </c>
      <c r="B397" s="71" t="s">
        <v>529</v>
      </c>
      <c r="C397" s="60" t="s">
        <v>350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530</v>
      </c>
      <c r="B398" s="71"/>
      <c r="C398" s="60" t="s">
        <v>350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531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529</v>
      </c>
      <c r="B400" s="71" t="s">
        <v>532</v>
      </c>
      <c r="C400" s="60" t="s">
        <v>350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533</v>
      </c>
      <c r="B401" s="71" t="s">
        <v>534</v>
      </c>
      <c r="C401" s="60" t="s">
        <v>350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535</v>
      </c>
      <c r="B402" s="71"/>
      <c r="C402" s="60" t="s">
        <v>350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536</v>
      </c>
      <c r="B403" s="71"/>
      <c r="C403" s="60" t="s">
        <v>350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537</v>
      </c>
      <c r="B404" s="71"/>
      <c r="C404" s="60" t="s">
        <v>350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538</v>
      </c>
      <c r="B405" s="71"/>
      <c r="C405" s="60" t="s">
        <v>350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539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540</v>
      </c>
      <c r="B407" s="71"/>
      <c r="C407" s="60" t="s">
        <v>350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350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541</v>
      </c>
      <c r="B409" s="71"/>
      <c r="C409" s="60" t="s">
        <v>350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542</v>
      </c>
      <c r="B410" s="71"/>
      <c r="C410" s="60" t="s">
        <v>350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543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544</v>
      </c>
      <c r="B412" s="71" t="s">
        <v>545</v>
      </c>
      <c r="C412" s="60" t="s">
        <v>546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547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548</v>
      </c>
      <c r="B413" s="71" t="s">
        <v>545</v>
      </c>
      <c r="C413" s="60" t="s">
        <v>546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549</v>
      </c>
      <c r="B414" s="71" t="s">
        <v>550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551</v>
      </c>
      <c r="B415" s="71" t="s">
        <v>552</v>
      </c>
      <c r="C415" s="60" t="s">
        <v>553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554</v>
      </c>
      <c r="B416" s="71" t="s">
        <v>555</v>
      </c>
      <c r="C416" s="60" t="s">
        <v>556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557</v>
      </c>
      <c r="B417" s="71" t="s">
        <v>558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559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560</v>
      </c>
      <c r="B420" s="71" t="s">
        <v>561</v>
      </c>
      <c r="C420" s="60" t="s">
        <v>553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172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562</v>
      </c>
      <c r="B421" s="71" t="s">
        <v>561</v>
      </c>
      <c r="C421" s="60" t="s">
        <v>553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172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563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564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565</v>
      </c>
      <c r="B425" s="71" t="s">
        <v>566</v>
      </c>
      <c r="C425" s="60" t="s">
        <v>553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567</v>
      </c>
      <c r="B426" s="71" t="s">
        <v>566</v>
      </c>
      <c r="C426" s="60" t="s">
        <v>553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568</v>
      </c>
      <c r="B427" s="71" t="s">
        <v>566</v>
      </c>
      <c r="C427" s="60" t="s">
        <v>553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569</v>
      </c>
      <c r="B428" s="71" t="s">
        <v>566</v>
      </c>
      <c r="C428" s="60" t="s">
        <v>553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521</v>
      </c>
      <c r="B429" s="71" t="s">
        <v>566</v>
      </c>
      <c r="C429" s="60" t="s">
        <v>553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570</v>
      </c>
      <c r="B430" s="71" t="s">
        <v>566</v>
      </c>
      <c r="C430" s="60" t="s">
        <v>553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571</v>
      </c>
      <c r="B431" s="71" t="s">
        <v>566</v>
      </c>
      <c r="C431" s="60" t="s">
        <v>553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572</v>
      </c>
      <c r="B432" s="71" t="s">
        <v>566</v>
      </c>
      <c r="C432" s="60" t="s">
        <v>553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573</v>
      </c>
      <c r="B433" s="71" t="s">
        <v>566</v>
      </c>
      <c r="C433" s="60" t="s">
        <v>553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574</v>
      </c>
      <c r="B434" s="71" t="s">
        <v>566</v>
      </c>
      <c r="C434" s="60" t="s">
        <v>553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575</v>
      </c>
      <c r="B435" s="71" t="s">
        <v>566</v>
      </c>
      <c r="C435" s="60" t="s">
        <v>553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576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577</v>
      </c>
      <c r="B436" s="71" t="s">
        <v>566</v>
      </c>
      <c r="C436" s="60" t="s">
        <v>553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530</v>
      </c>
      <c r="B437" s="71" t="s">
        <v>566</v>
      </c>
      <c r="C437" s="60" t="s">
        <v>553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578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579</v>
      </c>
      <c r="B440" s="71" t="s">
        <v>566</v>
      </c>
      <c r="C440" s="60" t="s">
        <v>553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580</v>
      </c>
      <c r="B441" s="71" t="s">
        <v>552</v>
      </c>
      <c r="C441" s="60" t="s">
        <v>553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581</v>
      </c>
      <c r="B442" s="71" t="s">
        <v>582</v>
      </c>
      <c r="C442" s="60" t="s">
        <v>553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583</v>
      </c>
      <c r="B443" s="71" t="s">
        <v>584</v>
      </c>
      <c r="C443" s="60" t="s">
        <v>553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585</v>
      </c>
      <c r="B444" s="71" t="s">
        <v>582</v>
      </c>
      <c r="C444" s="60" t="s">
        <v>553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586</v>
      </c>
      <c r="B445" s="71" t="s">
        <v>566</v>
      </c>
      <c r="C445" s="60" t="s">
        <v>553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587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588</v>
      </c>
      <c r="B447" s="71" t="s">
        <v>566</v>
      </c>
      <c r="C447" s="60" t="s">
        <v>553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589</v>
      </c>
      <c r="B448" s="71" t="s">
        <v>566</v>
      </c>
      <c r="C448" s="60" t="s">
        <v>553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590</v>
      </c>
      <c r="B449" s="71" t="s">
        <v>566</v>
      </c>
      <c r="C449" s="60" t="s">
        <v>553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591</v>
      </c>
      <c r="B450" s="71" t="s">
        <v>566</v>
      </c>
      <c r="C450" s="60" t="s">
        <v>553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592</v>
      </c>
      <c r="B451" s="71" t="s">
        <v>566</v>
      </c>
      <c r="C451" s="60" t="s">
        <v>553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593</v>
      </c>
      <c r="B452" s="71" t="s">
        <v>566</v>
      </c>
      <c r="C452" s="60" t="s">
        <v>553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594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595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596</v>
      </c>
      <c r="B455" s="71"/>
      <c r="C455" s="60" t="s">
        <v>595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597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598</v>
      </c>
      <c r="B458" s="71"/>
      <c r="C458" s="60" t="s">
        <v>553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599</v>
      </c>
      <c r="B459" s="71"/>
      <c r="C459" s="60" t="s">
        <v>553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600</v>
      </c>
      <c r="B460" s="120"/>
      <c r="C460" s="121"/>
      <c r="D460" s="122"/>
      <c r="E460" s="123"/>
      <c r="F460" s="124" t="s">
        <v>601</v>
      </c>
      <c r="G460" s="125"/>
      <c r="H460" s="124" t="s">
        <v>602</v>
      </c>
      <c r="I460" s="126"/>
      <c r="J460" s="127"/>
      <c r="K460" s="128"/>
      <c r="L460" s="124" t="s">
        <v>601</v>
      </c>
      <c r="M460" s="125"/>
      <c r="N460" s="124" t="s">
        <v>602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A1" sqref="A1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603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604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41478</v>
      </c>
      <c r="F6" s="139"/>
      <c r="G6" s="139"/>
      <c r="H6" s="139"/>
      <c r="I6" s="139"/>
      <c r="J6" s="139"/>
    </row>
    <row r="7" spans="1:13" ht="17.25" customHeight="1">
      <c r="A7" s="140" t="s">
        <v>605</v>
      </c>
      <c r="B7" s="141" t="s">
        <v>606</v>
      </c>
      <c r="C7" s="142" t="s">
        <v>607</v>
      </c>
      <c r="D7" s="143" t="s">
        <v>608</v>
      </c>
      <c r="E7" s="144"/>
      <c r="F7" s="144"/>
      <c r="G7" s="144"/>
      <c r="H7" s="144"/>
      <c r="I7" s="144" t="s">
        <v>609</v>
      </c>
      <c r="J7" s="145" t="s">
        <v>610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611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35</v>
      </c>
      <c r="G12" s="169">
        <f>DIG!H8</f>
        <v>38</v>
      </c>
      <c r="H12" s="170">
        <f>DIG!M8</f>
        <v>35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FIR</v>
      </c>
      <c r="E13" s="169">
        <f>DIG!F9</f>
        <v>52</v>
      </c>
      <c r="F13" s="170">
        <f>DIG!G9</f>
        <v>55</v>
      </c>
      <c r="G13" s="169">
        <f>DIG!H9</f>
        <v>60</v>
      </c>
      <c r="H13" s="170">
        <f>DIG!M9</f>
        <v>53</v>
      </c>
      <c r="I13" s="169">
        <f>DIG!K9</f>
        <v>3.773584905660371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30</v>
      </c>
      <c r="F14" s="170">
        <f>DIG!G10</f>
        <v>32</v>
      </c>
      <c r="G14" s="169">
        <f>DIG!H10</f>
        <v>35</v>
      </c>
      <c r="H14" s="170">
        <f>DIG!M10</f>
        <v>32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FIR</v>
      </c>
      <c r="E15" s="169">
        <f>DIG!F11</f>
        <v>52</v>
      </c>
      <c r="F15" s="170">
        <f>DIG!G11</f>
        <v>55</v>
      </c>
      <c r="G15" s="169">
        <f>DIG!H11</f>
        <v>60</v>
      </c>
      <c r="H15" s="170">
        <f>DIG!M11</f>
        <v>53</v>
      </c>
      <c r="I15" s="169">
        <f>DIG!K11</f>
        <v>3.773584905660371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612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613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614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615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616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617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v>48</v>
      </c>
      <c r="F28" s="170">
        <f>DIG!G24</f>
        <v>80</v>
      </c>
      <c r="G28" s="169">
        <v>50</v>
      </c>
      <c r="H28" s="170">
        <f>DIG!M24</f>
        <v>80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618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18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618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15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35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EST</v>
      </c>
      <c r="E43" s="169">
        <f>DIG!F39</f>
        <v>55</v>
      </c>
      <c r="F43" s="170">
        <f>DIG!G39</f>
        <v>55</v>
      </c>
      <c r="G43" s="169">
        <f>DIG!H39</f>
        <v>58</v>
      </c>
      <c r="H43" s="170">
        <f>DIG!M39</f>
        <v>55</v>
      </c>
      <c r="I43" s="169">
        <f>DIG!K39</f>
        <v>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35</v>
      </c>
      <c r="F53" s="170">
        <f>DIG!G49</f>
        <v>35</v>
      </c>
      <c r="G53" s="169">
        <f>DIG!H49</f>
        <v>40</v>
      </c>
      <c r="H53" s="170">
        <f>DIG!M49</f>
        <v>35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38</v>
      </c>
      <c r="F55" s="170">
        <f>DIG!G51</f>
        <v>40</v>
      </c>
      <c r="G55" s="169">
        <f>DIG!H51</f>
        <v>40</v>
      </c>
      <c r="H55" s="170">
        <f>DIG!M51</f>
        <v>40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35</v>
      </c>
      <c r="F56" s="170">
        <f>DIG!G52</f>
        <v>38</v>
      </c>
      <c r="G56" s="169">
        <f>DIG!H52</f>
        <v>38</v>
      </c>
      <c r="H56" s="170">
        <f>DIG!M52</f>
        <v>38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25</v>
      </c>
      <c r="F57" s="170">
        <f>DIG!G53</f>
        <v>28</v>
      </c>
      <c r="G57" s="169">
        <f>DIG!H53</f>
        <v>28</v>
      </c>
      <c r="H57" s="170">
        <f>DIG!M53</f>
        <v>28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15</v>
      </c>
      <c r="F60" s="170">
        <f>DIG!G56</f>
        <v>18</v>
      </c>
      <c r="G60" s="169" t="str">
        <f>DIG!H56</f>
        <v>20.00</v>
      </c>
      <c r="H60" s="170">
        <f>DIG!M56</f>
        <v>18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619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30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32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30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FIR</v>
      </c>
      <c r="E66" s="169">
        <f>DIG!F62</f>
        <v>30</v>
      </c>
      <c r="F66" s="170">
        <f>DIG!G62</f>
        <v>32</v>
      </c>
      <c r="G66" s="169">
        <f>DIG!H62</f>
        <v>35</v>
      </c>
      <c r="H66" s="170">
        <f>DIG!M62</f>
        <v>30</v>
      </c>
      <c r="I66" s="169">
        <f>DIG!K62</f>
        <v>6.666666666666671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FIR</v>
      </c>
      <c r="E67" s="169">
        <f>DIG!F63</f>
        <v>23</v>
      </c>
      <c r="F67" s="170">
        <f>DIG!G63</f>
        <v>28</v>
      </c>
      <c r="G67" s="169">
        <f>DIG!H63</f>
        <v>30</v>
      </c>
      <c r="H67" s="170">
        <f>DIG!M63</f>
        <v>25</v>
      </c>
      <c r="I67" s="169">
        <f>DIG!K63</f>
        <v>12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620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621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63</v>
      </c>
      <c r="F72" s="170">
        <f>DIG!G68</f>
        <v>65</v>
      </c>
      <c r="G72" s="169">
        <f>DIG!H68</f>
        <v>65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622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623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603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624</v>
      </c>
      <c r="B88" s="138"/>
      <c r="C88" s="138"/>
      <c r="D88" s="138"/>
      <c r="E88" s="139">
        <f>DIG!A1</f>
        <v>41478</v>
      </c>
      <c r="F88" s="139"/>
      <c r="G88" s="139"/>
      <c r="H88" s="139"/>
      <c r="I88" s="139"/>
      <c r="J88" s="139"/>
    </row>
    <row r="89" spans="1:13" ht="17.25" customHeight="1">
      <c r="A89" s="140" t="s">
        <v>605</v>
      </c>
      <c r="B89" s="197" t="s">
        <v>606</v>
      </c>
      <c r="C89" s="142" t="s">
        <v>607</v>
      </c>
      <c r="D89" s="143" t="s">
        <v>608</v>
      </c>
      <c r="E89" s="144" t="s">
        <v>625</v>
      </c>
      <c r="F89" s="144"/>
      <c r="G89" s="144"/>
      <c r="H89" s="144"/>
      <c r="I89" s="144" t="s">
        <v>609</v>
      </c>
      <c r="J89" s="145" t="s">
        <v>610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611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FRA</v>
      </c>
      <c r="E93" s="169">
        <f>DIG!F80</f>
        <v>15</v>
      </c>
      <c r="F93" s="170">
        <f>DIG!G80</f>
        <v>15</v>
      </c>
      <c r="G93" s="169">
        <f>DIG!H80</f>
        <v>18</v>
      </c>
      <c r="H93" s="170">
        <f>DIG!M80</f>
        <v>18</v>
      </c>
      <c r="I93" s="169">
        <f>DIG!K80</f>
        <v>-16.66666666666667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38</v>
      </c>
      <c r="F95" s="170">
        <f>DIG!G82</f>
        <v>40</v>
      </c>
      <c r="G95" s="169">
        <f>DIG!H82</f>
        <v>42</v>
      </c>
      <c r="H95" s="170">
        <f>DIG!M82</f>
        <v>40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626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626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FIR</v>
      </c>
      <c r="E102" s="169">
        <f>DIG!F89</f>
        <v>38</v>
      </c>
      <c r="F102" s="170">
        <f>DIG!G89</f>
        <v>40</v>
      </c>
      <c r="G102" s="169">
        <f>DIG!H89</f>
        <v>42</v>
      </c>
      <c r="H102" s="170">
        <f>DIG!M89</f>
        <v>38</v>
      </c>
      <c r="I102" s="169">
        <f>DIG!K89</f>
        <v>5.263157894736835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20</v>
      </c>
      <c r="F103" s="170">
        <f>DIG!G90</f>
        <v>22</v>
      </c>
      <c r="G103" s="169">
        <f>DIG!H90</f>
        <v>23</v>
      </c>
      <c r="H103" s="170">
        <f>DIG!M90</f>
        <v>22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FIR</v>
      </c>
      <c r="E106" s="169">
        <f>DIG!F93</f>
        <v>32</v>
      </c>
      <c r="F106" s="170">
        <f>DIG!G93</f>
        <v>38</v>
      </c>
      <c r="G106" s="169">
        <f>DIG!H93</f>
        <v>40</v>
      </c>
      <c r="H106" s="170">
        <f>DIG!M93</f>
        <v>35</v>
      </c>
      <c r="I106" s="169">
        <f>DIG!K93</f>
        <v>8.57142857142857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15</v>
      </c>
      <c r="F107" s="170">
        <f>DIG!G94</f>
        <v>15</v>
      </c>
      <c r="G107" s="169">
        <f>DIG!H94</f>
        <v>18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37</v>
      </c>
      <c r="F109" s="170">
        <f>DIG!G96</f>
        <v>38</v>
      </c>
      <c r="G109" s="169">
        <f>DIG!H96</f>
        <v>40</v>
      </c>
      <c r="H109" s="170">
        <f>DIG!M96</f>
        <v>38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37</v>
      </c>
      <c r="F110" s="170">
        <f>DIG!G97</f>
        <v>38</v>
      </c>
      <c r="G110" s="169">
        <f>DIG!H97</f>
        <v>40</v>
      </c>
      <c r="H110" s="170">
        <f>DIG!M97</f>
        <v>38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32</v>
      </c>
      <c r="G111" s="169">
        <f>DIG!H98</f>
        <v>35</v>
      </c>
      <c r="H111" s="170">
        <f>DIG!M98</f>
        <v>32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28</v>
      </c>
      <c r="G112" s="169">
        <f>DIG!H99</f>
        <v>28</v>
      </c>
      <c r="H112" s="170">
        <f>DIG!M99</f>
        <v>28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25</v>
      </c>
      <c r="F113" s="170">
        <f>DIG!G100</f>
        <v>25</v>
      </c>
      <c r="G113" s="169">
        <f>DIG!H100</f>
        <v>28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38</v>
      </c>
      <c r="G116" s="169">
        <f>DIG!H103</f>
        <v>40</v>
      </c>
      <c r="H116" s="170">
        <f>DIG!M103</f>
        <v>38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FIR</v>
      </c>
      <c r="E118" s="169">
        <f>DIG!F105</f>
        <v>0.7</v>
      </c>
      <c r="F118" s="170">
        <f>DIG!G105</f>
        <v>0.85</v>
      </c>
      <c r="G118" s="169">
        <f>DIG!H105</f>
        <v>0.9</v>
      </c>
      <c r="H118" s="170">
        <f>DIG!M105</f>
        <v>0.8</v>
      </c>
      <c r="I118" s="169">
        <f>DIG!K105</f>
        <v>6.25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7</v>
      </c>
      <c r="F121" s="170">
        <f>DIG!G108</f>
        <v>8</v>
      </c>
      <c r="G121" s="169">
        <f>DIG!H108</f>
        <v>10</v>
      </c>
      <c r="H121" s="170">
        <f>DIG!M108</f>
        <v>8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627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78</v>
      </c>
      <c r="F129" s="170">
        <f>DIG!G116</f>
        <v>80</v>
      </c>
      <c r="G129" s="169">
        <f>DIG!H116</f>
        <v>80</v>
      </c>
      <c r="H129" s="170">
        <f>DIG!M116</f>
        <v>80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EST</v>
      </c>
      <c r="E131" s="169">
        <f>DIG!F118</f>
        <v>32</v>
      </c>
      <c r="F131" s="170">
        <f>DIG!G118</f>
        <v>35</v>
      </c>
      <c r="G131" s="169">
        <f>DIG!H118</f>
        <v>40</v>
      </c>
      <c r="H131" s="170">
        <f>DIG!M118</f>
        <v>35</v>
      </c>
      <c r="I131" s="169">
        <f>DIG!K118</f>
        <v>0</v>
      </c>
      <c r="J131" s="171" t="str">
        <f>DIG!J118</f>
        <v>PR/SC</v>
      </c>
      <c r="K131" s="157"/>
    </row>
    <row r="132" spans="1:11" s="158" customFormat="1" ht="18">
      <c r="A132" s="172" t="s">
        <v>173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 t="str">
        <f>DIG!K119</f>
        <v>-</v>
      </c>
      <c r="J132" s="171">
        <f>DIG!J119</f>
        <v>0</v>
      </c>
      <c r="K132" s="157"/>
    </row>
    <row r="133" spans="1:11" s="158" customFormat="1" ht="18">
      <c r="A133" s="172" t="s">
        <v>173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 t="str">
        <f>DIG!K120</f>
        <v>-</v>
      </c>
      <c r="J133" s="171">
        <f>DIG!J120</f>
        <v>0</v>
      </c>
      <c r="K133" s="157"/>
    </row>
    <row r="134" spans="1:11" s="158" customFormat="1" ht="20.25">
      <c r="A134" s="159" t="s">
        <v>174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628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629</v>
      </c>
      <c r="B136" s="168" t="s">
        <v>178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180</v>
      </c>
      <c r="B137" s="168" t="s">
        <v>178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182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183</v>
      </c>
      <c r="B139" s="168"/>
      <c r="C139" s="177" t="s">
        <v>184</v>
      </c>
      <c r="D139" s="169" t="str">
        <f>DIG!E126</f>
        <v>AUS</v>
      </c>
      <c r="E139" s="169">
        <f>DIG!F126</f>
        <v>0</v>
      </c>
      <c r="F139" s="170">
        <f>DIG!G126</f>
        <v>0</v>
      </c>
      <c r="G139" s="169">
        <f>DIG!H126</f>
        <v>0</v>
      </c>
      <c r="H139" s="170">
        <f>DIG!M126</f>
        <v>0</v>
      </c>
      <c r="I139" s="169">
        <f>DIG!K126</f>
        <v>0</v>
      </c>
      <c r="J139" s="171">
        <f>DIG!J126</f>
        <v>0</v>
      </c>
      <c r="K139" s="157"/>
    </row>
    <row r="140" spans="1:11" s="158" customFormat="1" ht="18">
      <c r="A140" s="172" t="s">
        <v>183</v>
      </c>
      <c r="B140" s="168"/>
      <c r="C140" s="177" t="s">
        <v>146</v>
      </c>
      <c r="D140" s="169" t="str">
        <f>DIG!E127</f>
        <v>AUS</v>
      </c>
      <c r="E140" s="169">
        <f>DIG!F127</f>
        <v>0</v>
      </c>
      <c r="F140" s="170">
        <f>DIG!G127</f>
        <v>0</v>
      </c>
      <c r="G140" s="169">
        <f>DIG!H127</f>
        <v>0</v>
      </c>
      <c r="H140" s="170">
        <f>DIG!M127</f>
        <v>0</v>
      </c>
      <c r="I140" s="169">
        <f>DIG!K127</f>
        <v>0</v>
      </c>
      <c r="J140" s="171">
        <f>DIG!J127</f>
        <v>0</v>
      </c>
      <c r="K140" s="157"/>
    </row>
    <row r="141" spans="1:11" s="158" customFormat="1" ht="20.25">
      <c r="A141" s="159" t="s">
        <v>185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630</v>
      </c>
      <c r="B142" s="168"/>
      <c r="C142" s="177" t="s">
        <v>187</v>
      </c>
      <c r="D142" s="169" t="str">
        <f>DIG!E129</f>
        <v>EST</v>
      </c>
      <c r="E142" s="169">
        <f>DIG!F129</f>
        <v>40</v>
      </c>
      <c r="F142" s="170">
        <f>DIG!G129</f>
        <v>42</v>
      </c>
      <c r="G142" s="169">
        <f>DIG!H129</f>
        <v>42</v>
      </c>
      <c r="H142" s="170">
        <f>DIG!M129</f>
        <v>42</v>
      </c>
      <c r="I142" s="169">
        <f>DIG!K129</f>
        <v>0</v>
      </c>
      <c r="J142" s="171" t="str">
        <f>DIG!J129</f>
        <v>PR/SP</v>
      </c>
      <c r="K142" s="157"/>
    </row>
    <row r="143" spans="1:11" s="158" customFormat="1" ht="18">
      <c r="A143" s="172" t="s">
        <v>188</v>
      </c>
      <c r="B143" s="168"/>
      <c r="C143" s="177" t="s">
        <v>187</v>
      </c>
      <c r="D143" s="169" t="str">
        <f>DIG!E130</f>
        <v>EST</v>
      </c>
      <c r="E143" s="169">
        <f>DIG!F130</f>
        <v>40</v>
      </c>
      <c r="F143" s="170">
        <f>DIG!G130</f>
        <v>42</v>
      </c>
      <c r="G143" s="169">
        <f>DIG!H130</f>
        <v>42</v>
      </c>
      <c r="H143" s="170">
        <f>DIG!M130</f>
        <v>42</v>
      </c>
      <c r="I143" s="169">
        <f>DIG!K130</f>
        <v>0</v>
      </c>
      <c r="J143" s="171" t="str">
        <f>DIG!J130</f>
        <v>PR/SP</v>
      </c>
      <c r="K143" s="157"/>
    </row>
    <row r="144" spans="1:11" s="158" customFormat="1" ht="18">
      <c r="A144" s="172" t="s">
        <v>189</v>
      </c>
      <c r="B144" s="168"/>
      <c r="C144" s="177" t="s">
        <v>187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631</v>
      </c>
      <c r="B145" s="168"/>
      <c r="C145" s="177" t="s">
        <v>187</v>
      </c>
      <c r="D145" s="169" t="str">
        <f>DIG!E132</f>
        <v>EST</v>
      </c>
      <c r="E145" s="169">
        <f>DIG!F132</f>
        <v>38</v>
      </c>
      <c r="F145" s="170">
        <f>DIG!G132</f>
        <v>40</v>
      </c>
      <c r="G145" s="169">
        <f>DIG!H132</f>
        <v>40</v>
      </c>
      <c r="H145" s="170">
        <f>DIG!M132</f>
        <v>40</v>
      </c>
      <c r="I145" s="169">
        <f>DIG!K132</f>
        <v>0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187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191</v>
      </c>
      <c r="B147" s="168"/>
      <c r="C147" s="177" t="s">
        <v>187</v>
      </c>
      <c r="D147" s="169" t="str">
        <f>DIG!E134</f>
        <v>EST</v>
      </c>
      <c r="E147" s="169">
        <f>DIG!F134</f>
        <v>38</v>
      </c>
      <c r="F147" s="170">
        <f>DIG!G134</f>
        <v>40</v>
      </c>
      <c r="G147" s="169">
        <f>DIG!H134</f>
        <v>40</v>
      </c>
      <c r="H147" s="170">
        <f>DIG!M134</f>
        <v>40</v>
      </c>
      <c r="I147" s="169">
        <f>DIG!K134</f>
        <v>0</v>
      </c>
      <c r="J147" s="171" t="str">
        <f>DIG!J134</f>
        <v>PR/SP</v>
      </c>
      <c r="K147" s="157"/>
    </row>
    <row r="148" spans="1:11" s="158" customFormat="1" ht="18">
      <c r="A148" s="172" t="s">
        <v>192</v>
      </c>
      <c r="B148" s="168"/>
      <c r="C148" s="177" t="s">
        <v>187</v>
      </c>
      <c r="D148" s="169" t="str">
        <f>DIG!E135</f>
        <v>EST</v>
      </c>
      <c r="E148" s="169">
        <f>DIG!F135</f>
        <v>38</v>
      </c>
      <c r="F148" s="170">
        <f>DIG!G135</f>
        <v>40</v>
      </c>
      <c r="G148" s="169">
        <f>DIG!H135</f>
        <v>40</v>
      </c>
      <c r="H148" s="170">
        <f>DIG!M135</f>
        <v>40</v>
      </c>
      <c r="I148" s="169">
        <f>DIG!K135</f>
        <v>0</v>
      </c>
      <c r="J148" s="171" t="str">
        <f>DIG!J135</f>
        <v>PR/SP</v>
      </c>
      <c r="K148" s="157"/>
    </row>
    <row r="149" spans="1:11" s="158" customFormat="1" ht="18">
      <c r="A149" s="172" t="s">
        <v>193</v>
      </c>
      <c r="B149" s="168"/>
      <c r="C149" s="177" t="s">
        <v>187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195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196</v>
      </c>
      <c r="B151" s="168"/>
      <c r="C151" s="177" t="s">
        <v>197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632</v>
      </c>
      <c r="B152" s="168"/>
      <c r="C152" s="177" t="s">
        <v>197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200</v>
      </c>
      <c r="B153" s="168"/>
      <c r="C153" s="177" t="s">
        <v>197</v>
      </c>
      <c r="D153" s="169" t="str">
        <f>DIG!E140</f>
        <v>EST</v>
      </c>
      <c r="E153" s="169">
        <f>DIG!F140</f>
        <v>85</v>
      </c>
      <c r="F153" s="170">
        <f>DIG!G140</f>
        <v>85</v>
      </c>
      <c r="G153" s="169">
        <f>DIG!H140</f>
        <v>90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201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197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197</v>
      </c>
      <c r="D156" s="169" t="str">
        <f>DIG!E143</f>
        <v>FRA</v>
      </c>
      <c r="E156" s="169">
        <f>DIG!F143</f>
        <v>488</v>
      </c>
      <c r="F156" s="170">
        <f>DIG!G143</f>
        <v>50</v>
      </c>
      <c r="G156" s="169">
        <f>DIG!H143</f>
        <v>52</v>
      </c>
      <c r="H156" s="170">
        <f>DIG!M143</f>
        <v>52</v>
      </c>
      <c r="I156" s="169">
        <f>DIG!K143</f>
        <v>-3.8461538461538396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28</v>
      </c>
      <c r="F161" s="170">
        <f>DIG!G148</f>
        <v>30</v>
      </c>
      <c r="G161" s="169">
        <f>DIG!H148</f>
        <v>32</v>
      </c>
      <c r="H161" s="170">
        <f>DIG!M148</f>
        <v>30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EST</v>
      </c>
      <c r="E162" s="169">
        <f>DIG!F149</f>
        <v>20</v>
      </c>
      <c r="F162" s="170">
        <f>DIG!G149</f>
        <v>23</v>
      </c>
      <c r="G162" s="169">
        <f>DIG!H149</f>
        <v>25</v>
      </c>
      <c r="H162" s="170">
        <f>DIG!M149</f>
        <v>23</v>
      </c>
      <c r="I162" s="169">
        <f>DIG!K149</f>
        <v>0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FIR</v>
      </c>
      <c r="E163" s="169">
        <f>DIG!F150</f>
        <v>18</v>
      </c>
      <c r="F163" s="170">
        <f>DIG!G150</f>
        <v>20</v>
      </c>
      <c r="G163" s="169">
        <f>DIG!H150</f>
        <v>22</v>
      </c>
      <c r="H163" s="170">
        <f>DIG!M150</f>
        <v>18</v>
      </c>
      <c r="I163" s="169">
        <f>DIG!K150</f>
        <v>11.111111111111114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FIR</v>
      </c>
      <c r="E164" s="169">
        <f>DIG!F151</f>
        <v>25</v>
      </c>
      <c r="F164" s="170">
        <f>DIG!G151</f>
        <v>28</v>
      </c>
      <c r="G164" s="169">
        <v>40</v>
      </c>
      <c r="H164" s="170">
        <f>DIG!M151</f>
        <v>25</v>
      </c>
      <c r="I164" s="169">
        <f>DIG!K151</f>
        <v>12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FRA</v>
      </c>
      <c r="E166" s="169">
        <f>DIG!F153</f>
        <v>180</v>
      </c>
      <c r="F166" s="170">
        <f>DIG!G153</f>
        <v>180</v>
      </c>
      <c r="G166" s="169">
        <f>DIG!H153</f>
        <v>200</v>
      </c>
      <c r="H166" s="170">
        <f>DIG!M153</f>
        <v>200</v>
      </c>
      <c r="I166" s="169">
        <f>DIG!K153</f>
        <v>-10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FIR</v>
      </c>
      <c r="E167" s="169">
        <f>DIG!F154</f>
        <v>40</v>
      </c>
      <c r="F167" s="170">
        <f>DIG!G154</f>
        <v>42</v>
      </c>
      <c r="G167" s="169">
        <f>DIG!H154</f>
        <v>45</v>
      </c>
      <c r="H167" s="170">
        <f>DIG!M154</f>
        <v>40</v>
      </c>
      <c r="I167" s="169">
        <f>DIG!K154</f>
        <v>5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622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623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32</v>
      </c>
      <c r="I172" s="135"/>
      <c r="J172" s="135"/>
    </row>
    <row r="173" spans="1:10" ht="34.5" customHeight="1">
      <c r="A173" s="134"/>
      <c r="B173" s="136" t="s">
        <v>603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604</v>
      </c>
      <c r="C174" s="137"/>
      <c r="D174" s="137"/>
      <c r="E174" s="137"/>
      <c r="F174" s="137"/>
      <c r="G174" s="137"/>
      <c r="H174" s="137">
        <f>DIG!M161</f>
        <v>18</v>
      </c>
      <c r="I174" s="135"/>
      <c r="J174" s="135"/>
    </row>
    <row r="175" spans="1:10" ht="27">
      <c r="A175" s="138" t="s">
        <v>624</v>
      </c>
      <c r="B175" s="138"/>
      <c r="C175" s="138"/>
      <c r="D175" s="138"/>
      <c r="E175" s="139">
        <f>DIG!A1</f>
        <v>41478</v>
      </c>
      <c r="F175" s="139"/>
      <c r="G175" s="139"/>
      <c r="H175" s="139">
        <f>DIG!M162</f>
        <v>20</v>
      </c>
      <c r="I175" s="139"/>
      <c r="J175" s="139"/>
    </row>
    <row r="176" spans="1:13" ht="17.25" customHeight="1">
      <c r="A176" s="140" t="s">
        <v>605</v>
      </c>
      <c r="B176" s="197" t="s">
        <v>606</v>
      </c>
      <c r="C176" s="142" t="s">
        <v>607</v>
      </c>
      <c r="D176" s="143" t="s">
        <v>608</v>
      </c>
      <c r="E176" s="144"/>
      <c r="F176" s="144"/>
      <c r="G176" s="144"/>
      <c r="H176" s="144">
        <f>DIG!M163</f>
        <v>60</v>
      </c>
      <c r="I176" s="144" t="s">
        <v>609</v>
      </c>
      <c r="J176" s="145" t="s">
        <v>610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633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FIR</v>
      </c>
      <c r="E181" s="169">
        <f>DIG!F159</f>
        <v>32</v>
      </c>
      <c r="F181" s="170">
        <f>DIG!G159</f>
        <v>35</v>
      </c>
      <c r="G181" s="169">
        <f>DIG!H159</f>
        <v>35</v>
      </c>
      <c r="H181" s="170">
        <f>DIG!M159</f>
        <v>32</v>
      </c>
      <c r="I181" s="169">
        <f>DIG!K159</f>
        <v>9.375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EST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18</v>
      </c>
      <c r="I183" s="169">
        <f>DIG!K161</f>
        <v>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EST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20</v>
      </c>
      <c r="I184" s="169">
        <f>DIG!K162</f>
        <v>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55</v>
      </c>
      <c r="F185" s="170">
        <f>DIG!G163</f>
        <v>60</v>
      </c>
      <c r="G185" s="169">
        <f>DIG!H163</f>
        <v>65</v>
      </c>
      <c r="H185" s="170">
        <f>DIG!M163</f>
        <v>60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EST</v>
      </c>
      <c r="E187" s="169">
        <f>DIG!F165</f>
        <v>20</v>
      </c>
      <c r="F187" s="170">
        <f>DIG!G165</f>
        <v>23</v>
      </c>
      <c r="G187" s="169">
        <f>DIG!H165</f>
        <v>25</v>
      </c>
      <c r="H187" s="170">
        <f>DIG!M165</f>
        <v>23</v>
      </c>
      <c r="I187" s="169">
        <f>DIG!K165</f>
        <v>0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EST</v>
      </c>
      <c r="E191" s="169">
        <f>DIG!F169</f>
        <v>20</v>
      </c>
      <c r="F191" s="170">
        <f>DIG!G169</f>
        <v>23</v>
      </c>
      <c r="G191" s="169">
        <f>DIG!H169</f>
        <v>25</v>
      </c>
      <c r="H191" s="170">
        <f>DIG!M169</f>
        <v>23</v>
      </c>
      <c r="I191" s="169">
        <f>DIG!K169</f>
        <v>0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634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38</v>
      </c>
      <c r="G198" s="169">
        <f>DIG!H176</f>
        <v>40</v>
      </c>
      <c r="H198" s="170">
        <f>DIG!M176</f>
        <v>38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622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635</v>
      </c>
      <c r="B208" s="217" t="s">
        <v>636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637</v>
      </c>
      <c r="B209" s="217" t="s">
        <v>638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639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640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641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642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643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644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645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646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647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623</v>
      </c>
      <c r="C219" s="135"/>
      <c r="D219" s="135"/>
      <c r="E219" s="135"/>
      <c r="F219" s="135"/>
      <c r="G219" s="135"/>
      <c r="H219" s="135">
        <f>DIG!M206</f>
        <v>45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35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70</v>
      </c>
      <c r="I221" s="135"/>
      <c r="J221" s="135"/>
    </row>
    <row r="222" spans="1:10" ht="34.5" customHeight="1">
      <c r="A222" s="134"/>
      <c r="B222" s="136" t="s">
        <v>603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624</v>
      </c>
      <c r="B224" s="138"/>
      <c r="C224" s="138"/>
      <c r="D224" s="138"/>
      <c r="E224" s="139">
        <f>DIG!A1</f>
        <v>41478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605</v>
      </c>
      <c r="B225" s="197" t="s">
        <v>606</v>
      </c>
      <c r="C225" s="142" t="s">
        <v>607</v>
      </c>
      <c r="D225" s="143" t="s">
        <v>608</v>
      </c>
      <c r="E225" s="144" t="s">
        <v>625</v>
      </c>
      <c r="F225" s="144"/>
      <c r="G225" s="144"/>
      <c r="H225" s="144">
        <f>DIG!M212</f>
        <v>0</v>
      </c>
      <c r="I225" s="144" t="s">
        <v>609</v>
      </c>
      <c r="J225" s="145" t="s">
        <v>610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633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184</v>
      </c>
      <c r="D229" s="169" t="str">
        <f>DIG!E187</f>
        <v>FIR</v>
      </c>
      <c r="E229" s="169">
        <f>DIG!F187</f>
        <v>25</v>
      </c>
      <c r="F229" s="170">
        <f>DIG!G187</f>
        <v>30</v>
      </c>
      <c r="G229" s="169">
        <f>DIG!H187</f>
        <v>30</v>
      </c>
      <c r="H229" s="170">
        <f>DIG!M187</f>
        <v>28</v>
      </c>
      <c r="I229" s="169">
        <f>DIG!K187</f>
        <v>7.142857142857139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184</v>
      </c>
      <c r="D230" s="169" t="str">
        <f>DIG!E188</f>
        <v>EST</v>
      </c>
      <c r="E230" s="169">
        <f>DIG!F188</f>
        <v>23</v>
      </c>
      <c r="F230" s="170">
        <f>DIG!G188</f>
        <v>25</v>
      </c>
      <c r="G230" s="169">
        <f>DIG!H188</f>
        <v>25</v>
      </c>
      <c r="H230" s="170">
        <f>DIG!M188</f>
        <v>25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184</v>
      </c>
      <c r="D231" s="169" t="str">
        <f>DIG!E189</f>
        <v>EST</v>
      </c>
      <c r="E231" s="169">
        <f>DIG!F189</f>
        <v>15</v>
      </c>
      <c r="F231" s="170">
        <f>DIG!G189</f>
        <v>18</v>
      </c>
      <c r="G231" s="169" t="str">
        <f>DIG!H189</f>
        <v>20.00</v>
      </c>
      <c r="H231" s="170">
        <f>DIG!M189</f>
        <v>18</v>
      </c>
      <c r="I231" s="169">
        <f>DIG!K189</f>
        <v>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0.9</v>
      </c>
      <c r="G232" s="169">
        <f>DIG!H190</f>
        <v>1</v>
      </c>
      <c r="H232" s="170">
        <f>DIG!M190</f>
        <v>0.9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FIR</v>
      </c>
      <c r="E234" s="169">
        <f>DIG!F192</f>
        <v>25</v>
      </c>
      <c r="F234" s="170">
        <f>DIG!G192</f>
        <v>30</v>
      </c>
      <c r="G234" s="169">
        <f>DIG!H192</f>
        <v>30</v>
      </c>
      <c r="H234" s="170">
        <f>DIG!M192</f>
        <v>25</v>
      </c>
      <c r="I234" s="169">
        <f>DIG!K192</f>
        <v>20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FIR</v>
      </c>
      <c r="E235" s="169">
        <f>DIG!F193</f>
        <v>20</v>
      </c>
      <c r="F235" s="170">
        <f>DIG!G193</f>
        <v>25</v>
      </c>
      <c r="G235" s="169">
        <f>DIG!H193</f>
        <v>23</v>
      </c>
      <c r="H235" s="170">
        <f>DIG!M193</f>
        <v>22</v>
      </c>
      <c r="I235" s="169">
        <f>DIG!K193</f>
        <v>13.63636363636364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EST</v>
      </c>
      <c r="E236" s="169">
        <f>DIG!F194</f>
        <v>20</v>
      </c>
      <c r="F236" s="170">
        <f>DIG!G194</f>
        <v>25</v>
      </c>
      <c r="G236" s="169">
        <f>DIG!H194</f>
        <v>30</v>
      </c>
      <c r="H236" s="170">
        <f>DIG!M194</f>
        <v>25</v>
      </c>
      <c r="I236" s="169">
        <f>DIG!K194</f>
        <v>0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18</v>
      </c>
      <c r="F237" s="170">
        <f>DIG!G195</f>
        <v>20</v>
      </c>
      <c r="G237" s="169" t="str">
        <f>DIG!H195</f>
        <v>20.00</v>
      </c>
      <c r="H237" s="170">
        <f>DIG!M195</f>
        <v>20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EST</v>
      </c>
      <c r="E239" s="169">
        <f>DIG!F197</f>
        <v>23</v>
      </c>
      <c r="F239" s="170">
        <f>DIG!G197</f>
        <v>25</v>
      </c>
      <c r="G239" s="169">
        <f>DIG!H197</f>
        <v>28</v>
      </c>
      <c r="H239" s="170">
        <f>DIG!M197</f>
        <v>25</v>
      </c>
      <c r="I239" s="169">
        <f>DIG!K197</f>
        <v>0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EST</v>
      </c>
      <c r="E240" s="169">
        <f>DIG!F198</f>
        <v>18</v>
      </c>
      <c r="F240" s="170">
        <f>DIG!G198</f>
        <v>20</v>
      </c>
      <c r="G240" s="169">
        <f>DIG!H198</f>
        <v>23</v>
      </c>
      <c r="H240" s="170">
        <f>DIG!M198</f>
        <v>20</v>
      </c>
      <c r="I240" s="169">
        <f>DIG!K198</f>
        <v>0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EST</v>
      </c>
      <c r="E243" s="169">
        <f>DIG!F201</f>
        <v>20</v>
      </c>
      <c r="F243" s="170">
        <f>DIG!G201</f>
        <v>20</v>
      </c>
      <c r="G243" s="169">
        <f>DIG!H201</f>
        <v>25</v>
      </c>
      <c r="H243" s="170">
        <f>DIG!M201</f>
        <v>20</v>
      </c>
      <c r="I243" s="169">
        <f>DIG!K201</f>
        <v>0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EST</v>
      </c>
      <c r="E244" s="169">
        <f>DIG!F202</f>
        <v>15</v>
      </c>
      <c r="F244" s="170">
        <f>DIG!G202</f>
        <v>15</v>
      </c>
      <c r="G244" s="169">
        <f>DIG!H202</f>
        <v>17</v>
      </c>
      <c r="H244" s="170">
        <f>DIG!M202</f>
        <v>15</v>
      </c>
      <c r="I244" s="169">
        <f>DIG!K202</f>
        <v>0</v>
      </c>
      <c r="J244" s="171" t="str">
        <f>DIG!J202</f>
        <v>PR/SP/ES</v>
      </c>
      <c r="K244" s="157"/>
    </row>
    <row r="245" spans="1:11" s="158" customFormat="1" ht="18">
      <c r="A245" s="187" t="s">
        <v>648</v>
      </c>
      <c r="B245" s="168" t="s">
        <v>45</v>
      </c>
      <c r="C245" s="177" t="s">
        <v>649</v>
      </c>
      <c r="D245" s="169" t="str">
        <f>DIG!E203</f>
        <v>FIR</v>
      </c>
      <c r="E245" s="169">
        <f>DIG!F203</f>
        <v>100</v>
      </c>
      <c r="F245" s="170">
        <f>DIG!G203</f>
        <v>120</v>
      </c>
      <c r="G245" s="169">
        <f>DIG!H203</f>
        <v>120</v>
      </c>
      <c r="H245" s="170">
        <f>DIG!M203</f>
        <v>100</v>
      </c>
      <c r="I245" s="169">
        <f>DIG!K203</f>
        <v>20</v>
      </c>
      <c r="J245" s="171" t="s">
        <v>54</v>
      </c>
      <c r="K245" s="157"/>
    </row>
    <row r="246" spans="1:11" s="158" customFormat="1" ht="18">
      <c r="A246" s="187" t="s">
        <v>648</v>
      </c>
      <c r="B246" s="168" t="s">
        <v>650</v>
      </c>
      <c r="C246" s="177" t="s">
        <v>279</v>
      </c>
      <c r="D246" s="169" t="str">
        <f>DIG!E204</f>
        <v>FIR</v>
      </c>
      <c r="E246" s="169">
        <f>DIG!F204</f>
        <v>50</v>
      </c>
      <c r="F246" s="170">
        <f>DIG!G204</f>
        <v>55</v>
      </c>
      <c r="G246" s="169">
        <f>DIG!H204</f>
        <v>60</v>
      </c>
      <c r="H246" s="170">
        <f>DIG!M204</f>
        <v>0</v>
      </c>
      <c r="I246" s="169" t="str">
        <f>DIG!K204</f>
        <v>-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FRA</v>
      </c>
      <c r="E248" s="169">
        <f>DIG!F206</f>
        <v>30</v>
      </c>
      <c r="F248" s="170">
        <f>DIG!G206</f>
        <v>40</v>
      </c>
      <c r="G248" s="169">
        <f>DIG!H206</f>
        <v>40</v>
      </c>
      <c r="H248" s="170">
        <f>DIG!M206</f>
        <v>45</v>
      </c>
      <c r="I248" s="169">
        <f>DIG!K206</f>
        <v>-11.111111111111114</v>
      </c>
      <c r="J248" s="171" t="s">
        <v>54</v>
      </c>
      <c r="K248" s="157"/>
    </row>
    <row r="249" spans="1:11" s="158" customFormat="1" ht="18">
      <c r="A249" s="187" t="s">
        <v>651</v>
      </c>
      <c r="B249" s="168"/>
      <c r="C249" s="177" t="s">
        <v>284</v>
      </c>
      <c r="D249" s="169" t="str">
        <f>DIG!E207</f>
        <v>FRA</v>
      </c>
      <c r="E249" s="169">
        <f>DIG!F207</f>
        <v>25</v>
      </c>
      <c r="F249" s="170">
        <f>DIG!G207</f>
        <v>30</v>
      </c>
      <c r="G249" s="169">
        <f>DIG!H207</f>
        <v>35</v>
      </c>
      <c r="H249" s="170">
        <f>DIG!M207</f>
        <v>35</v>
      </c>
      <c r="I249" s="169">
        <f>DIG!K207</f>
        <v>-14.285714285714292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FRA</v>
      </c>
      <c r="E250" s="169">
        <f>DIG!F208</f>
        <v>6</v>
      </c>
      <c r="F250" s="170">
        <f>DIG!G208</f>
        <v>60</v>
      </c>
      <c r="G250" s="169">
        <f>DIG!H208</f>
        <v>70</v>
      </c>
      <c r="H250" s="170">
        <f>DIG!M208</f>
        <v>70</v>
      </c>
      <c r="I250" s="169">
        <f>DIG!K208</f>
        <v>-14.285714285714292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FRA</v>
      </c>
      <c r="E251" s="169">
        <f>DIG!F209</f>
        <v>35</v>
      </c>
      <c r="F251" s="170">
        <f>DIG!G209</f>
        <v>35</v>
      </c>
      <c r="G251" s="169">
        <f>DIG!H209</f>
        <v>40</v>
      </c>
      <c r="H251" s="170">
        <f>DIG!M209</f>
        <v>40</v>
      </c>
      <c r="I251" s="169">
        <f>DIG!K209</f>
        <v>-12.5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EST</v>
      </c>
      <c r="E255" s="169">
        <f>DIG!F213</f>
        <v>20</v>
      </c>
      <c r="F255" s="170">
        <f>DIG!G213</f>
        <v>20</v>
      </c>
      <c r="G255" s="169">
        <f>DIG!H213</f>
        <v>22</v>
      </c>
      <c r="H255" s="170">
        <f>DIG!M213</f>
        <v>20</v>
      </c>
      <c r="I255" s="169">
        <f>DIG!K213</f>
        <v>0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EST</v>
      </c>
      <c r="E256" s="169">
        <f>DIG!F214</f>
        <v>18</v>
      </c>
      <c r="F256" s="170">
        <f>DIG!G214</f>
        <v>18</v>
      </c>
      <c r="G256" s="169" t="str">
        <f>DIG!H214</f>
        <v>20.00</v>
      </c>
      <c r="H256" s="170">
        <f>DIG!M214</f>
        <v>18</v>
      </c>
      <c r="I256" s="169">
        <f>DIG!K214</f>
        <v>0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30</v>
      </c>
      <c r="F258" s="170">
        <f>DIG!G216</f>
        <v>30</v>
      </c>
      <c r="G258" s="169">
        <f>DIG!H216</f>
        <v>32</v>
      </c>
      <c r="H258" s="170">
        <f>DIG!M216</f>
        <v>30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FIR</v>
      </c>
      <c r="E259" s="169">
        <f>DIG!F217</f>
        <v>20</v>
      </c>
      <c r="F259" s="170">
        <f>DIG!G217</f>
        <v>25</v>
      </c>
      <c r="G259" s="169">
        <f>DIG!H217</f>
        <v>25</v>
      </c>
      <c r="H259" s="170">
        <f>DIG!M217</f>
        <v>22</v>
      </c>
      <c r="I259" s="169">
        <f>DIG!K217</f>
        <v>13.63636363636364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FIR</v>
      </c>
      <c r="E260" s="169">
        <f>DIG!F218</f>
        <v>60</v>
      </c>
      <c r="F260" s="170">
        <f>DIG!G218</f>
        <v>70</v>
      </c>
      <c r="G260" s="169">
        <f>DIG!H218</f>
        <v>70</v>
      </c>
      <c r="H260" s="170">
        <f>DIG!M218</f>
        <v>65</v>
      </c>
      <c r="I260" s="169">
        <f>DIG!K218</f>
        <v>7.692307692307693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EST</v>
      </c>
      <c r="E261" s="169">
        <f>DIG!F219</f>
        <v>40</v>
      </c>
      <c r="F261" s="170">
        <f>DIG!G219</f>
        <v>40</v>
      </c>
      <c r="G261" s="169">
        <f>DIG!H219</f>
        <v>45</v>
      </c>
      <c r="H261" s="170">
        <f>DIG!M219</f>
        <v>40</v>
      </c>
      <c r="I261" s="169">
        <f>DIG!K219</f>
        <v>0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50</v>
      </c>
      <c r="F264" s="170">
        <f>DIG!G222</f>
        <v>60</v>
      </c>
      <c r="G264" s="169">
        <f>DIG!H222</f>
        <v>60</v>
      </c>
      <c r="H264" s="170">
        <f>DIG!M222</f>
        <v>60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EST</v>
      </c>
      <c r="E266" s="169">
        <f>DIG!F224</f>
        <v>20</v>
      </c>
      <c r="F266" s="170">
        <f>DIG!G224</f>
        <v>20</v>
      </c>
      <c r="G266" s="169">
        <f>DIG!H224</f>
        <v>25</v>
      </c>
      <c r="H266" s="170">
        <f>DIG!M224</f>
        <v>20</v>
      </c>
      <c r="I266" s="169">
        <f>DIG!K224</f>
        <v>0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EST</v>
      </c>
      <c r="E267" s="169">
        <f>DIG!F225</f>
        <v>15</v>
      </c>
      <c r="F267" s="170">
        <f>DIG!G225</f>
        <v>18</v>
      </c>
      <c r="G267" s="169" t="str">
        <f>DIG!H225</f>
        <v>20.00</v>
      </c>
      <c r="H267" s="170">
        <f>DIG!M225</f>
        <v>18</v>
      </c>
      <c r="I267" s="169">
        <f>DIG!K225</f>
        <v>0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FIR</v>
      </c>
      <c r="E268" s="169">
        <f>DIG!F226</f>
        <v>60</v>
      </c>
      <c r="F268" s="170">
        <f>DIG!G226</f>
        <v>65</v>
      </c>
      <c r="G268" s="169">
        <f>DIG!H226</f>
        <v>70</v>
      </c>
      <c r="H268" s="170">
        <f>DIG!M226</f>
        <v>45</v>
      </c>
      <c r="I268" s="169">
        <f>DIG!K226</f>
        <v>44.44444444444446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FIR</v>
      </c>
      <c r="E270" s="169">
        <f>DIG!F228</f>
        <v>60</v>
      </c>
      <c r="F270" s="170">
        <f>DIG!G228</f>
        <v>65</v>
      </c>
      <c r="G270" s="169">
        <f>DIG!H228</f>
        <v>70</v>
      </c>
      <c r="H270" s="170">
        <f>DIG!M228</f>
        <v>45</v>
      </c>
      <c r="I270" s="169">
        <f>DIG!K228</f>
        <v>44.44444444444446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EST</v>
      </c>
      <c r="E273" s="169">
        <f>DIG!F231</f>
        <v>30</v>
      </c>
      <c r="F273" s="170">
        <f>DIG!G231</f>
        <v>30</v>
      </c>
      <c r="G273" s="169">
        <f>DIG!H231</f>
        <v>35</v>
      </c>
      <c r="H273" s="170">
        <f>DIG!M231</f>
        <v>30</v>
      </c>
      <c r="I273" s="169">
        <f>DIG!K231</f>
        <v>0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EST</v>
      </c>
      <c r="E274" s="169">
        <f>DIG!F232</f>
        <v>20</v>
      </c>
      <c r="F274" s="170">
        <f>DIG!G232</f>
        <v>22</v>
      </c>
      <c r="G274" s="169">
        <f>DIG!H232</f>
        <v>22</v>
      </c>
      <c r="H274" s="170">
        <f>DIG!M232</f>
        <v>22</v>
      </c>
      <c r="I274" s="169">
        <f>DIG!K232</f>
        <v>0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13</v>
      </c>
      <c r="G275" s="169">
        <f>DIG!H233</f>
        <v>15</v>
      </c>
      <c r="H275" s="170">
        <f>DIG!M233</f>
        <v>13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FRA</v>
      </c>
      <c r="E276" s="169">
        <f>DIG!F234</f>
        <v>6</v>
      </c>
      <c r="F276" s="170">
        <f>DIG!G234</f>
        <v>6</v>
      </c>
      <c r="G276" s="169">
        <f>DIG!H234</f>
        <v>88</v>
      </c>
      <c r="H276" s="170">
        <f>DIG!M234</f>
        <v>8</v>
      </c>
      <c r="I276" s="169">
        <f>DIG!K234</f>
        <v>-25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652</v>
      </c>
      <c r="D277" s="169" t="str">
        <f>DIG!E235</f>
        <v>FRA</v>
      </c>
      <c r="E277" s="169">
        <f>DIG!F235</f>
        <v>1.5</v>
      </c>
      <c r="F277" s="170">
        <f>DIG!G235</f>
        <v>1.5</v>
      </c>
      <c r="G277" s="169">
        <f>DIG!H235</f>
        <v>2</v>
      </c>
      <c r="H277" s="170">
        <f>DIG!M235</f>
        <v>2</v>
      </c>
      <c r="I277" s="169">
        <f>DIG!K235</f>
        <v>-25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653</v>
      </c>
      <c r="D278" s="169" t="str">
        <f>DIG!E236</f>
        <v>FRA</v>
      </c>
      <c r="E278" s="169">
        <f>DIG!F236</f>
        <v>2</v>
      </c>
      <c r="F278" s="170">
        <f>DIG!G236</f>
        <v>2</v>
      </c>
      <c r="G278" s="169">
        <f>DIG!H236</f>
        <v>2.5</v>
      </c>
      <c r="H278" s="170">
        <f>DIG!M236</f>
        <v>2.5</v>
      </c>
      <c r="I278" s="169">
        <f>DIG!K236</f>
        <v>-20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EST</v>
      </c>
      <c r="E279" s="169">
        <f>DIG!F237</f>
        <v>20</v>
      </c>
      <c r="F279" s="170">
        <f>DIG!G237</f>
        <v>20</v>
      </c>
      <c r="G279" s="169">
        <f>DIG!H237</f>
        <v>23</v>
      </c>
      <c r="H279" s="170">
        <f>DIG!M237</f>
        <v>20</v>
      </c>
      <c r="I279" s="169">
        <f>DIG!K237</f>
        <v>0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EST</v>
      </c>
      <c r="E280" s="169">
        <f>DIG!F238</f>
        <v>35</v>
      </c>
      <c r="F280" s="170">
        <f>DIG!G238</f>
        <v>40</v>
      </c>
      <c r="G280" s="169">
        <f>DIG!H238</f>
        <v>45</v>
      </c>
      <c r="H280" s="170">
        <f>DIG!M238</f>
        <v>40</v>
      </c>
      <c r="I280" s="169">
        <f>DIG!K238</f>
        <v>0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654</v>
      </c>
      <c r="B282" s="168" t="s">
        <v>266</v>
      </c>
      <c r="C282" s="177" t="s">
        <v>316</v>
      </c>
      <c r="D282" s="169" t="str">
        <f>DIG!E240</f>
        <v>FIR</v>
      </c>
      <c r="E282" s="169">
        <f>DIG!F240</f>
        <v>40</v>
      </c>
      <c r="F282" s="170">
        <f>DIG!G240</f>
        <v>40</v>
      </c>
      <c r="G282" s="169">
        <f>DIG!H240</f>
        <v>50</v>
      </c>
      <c r="H282" s="170">
        <f>DIG!M240</f>
        <v>0</v>
      </c>
      <c r="I282" s="169" t="str">
        <f>DIG!K240</f>
        <v>-</v>
      </c>
      <c r="J282" s="171" t="s">
        <v>54</v>
      </c>
      <c r="K282" s="157"/>
    </row>
    <row r="283" spans="1:11" s="158" customFormat="1" ht="18">
      <c r="A283" s="172" t="s">
        <v>655</v>
      </c>
      <c r="B283" s="168" t="s">
        <v>266</v>
      </c>
      <c r="C283" s="177" t="s">
        <v>316</v>
      </c>
      <c r="D283" s="169" t="str">
        <f>DIG!E241</f>
        <v>FRA</v>
      </c>
      <c r="E283" s="169">
        <f>DIG!F241</f>
        <v>35</v>
      </c>
      <c r="F283" s="170">
        <f>DIG!G241</f>
        <v>35</v>
      </c>
      <c r="G283" s="169">
        <f>DIG!H241</f>
        <v>50</v>
      </c>
      <c r="H283" s="170">
        <f>DIG!M241</f>
        <v>40</v>
      </c>
      <c r="I283" s="169">
        <f>DIG!K241</f>
        <v>-12.5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EST</v>
      </c>
      <c r="E284" s="169">
        <f>DIG!F242</f>
        <v>25</v>
      </c>
      <c r="F284" s="170">
        <f>DIG!G242</f>
        <v>30</v>
      </c>
      <c r="G284" s="169">
        <f>DIG!H242</f>
        <v>40</v>
      </c>
      <c r="H284" s="170">
        <f>DIG!M242</f>
        <v>30</v>
      </c>
      <c r="I284" s="169">
        <f>DIG!K242</f>
        <v>0</v>
      </c>
      <c r="J284" s="171" t="str">
        <f>DIG!J242</f>
        <v>PR/SP/ES</v>
      </c>
      <c r="K284" s="157"/>
    </row>
    <row r="285" spans="1:11" s="158" customFormat="1" ht="20.25">
      <c r="A285" s="159" t="s">
        <v>319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320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321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90</v>
      </c>
      <c r="G288" s="169">
        <f>DIG!H246</f>
        <v>92</v>
      </c>
      <c r="H288" s="170">
        <f>DIG!M246</f>
        <v>90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323</v>
      </c>
      <c r="B289" s="168"/>
      <c r="C289" s="177" t="s">
        <v>121</v>
      </c>
      <c r="D289" s="169" t="str">
        <f>DIG!E247</f>
        <v>EST</v>
      </c>
      <c r="E289" s="169">
        <f>DIG!F247</f>
        <v>95</v>
      </c>
      <c r="F289" s="170">
        <f>DIG!G247</f>
        <v>100</v>
      </c>
      <c r="G289" s="169">
        <f>DIG!H247</f>
        <v>110</v>
      </c>
      <c r="H289" s="170">
        <f>DIG!M247</f>
        <v>100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324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326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100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327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95</v>
      </c>
      <c r="G292" s="169">
        <f>DIG!H250</f>
        <v>100</v>
      </c>
      <c r="H292" s="170">
        <f>DIG!M250</f>
        <v>95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329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330</v>
      </c>
      <c r="B294" s="168"/>
      <c r="C294" s="177" t="s">
        <v>331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332</v>
      </c>
      <c r="B295" s="168"/>
      <c r="C295" s="177" t="s">
        <v>331</v>
      </c>
      <c r="D295" s="169" t="str">
        <f>DIG!E253</f>
        <v>EST</v>
      </c>
      <c r="E295" s="169">
        <f>DIG!F253</f>
        <v>13</v>
      </c>
      <c r="F295" s="170">
        <f>DIG!G253</f>
        <v>13</v>
      </c>
      <c r="G295" s="169">
        <f>DIG!H253</f>
        <v>15</v>
      </c>
      <c r="H295" s="170">
        <f>DIG!M253</f>
        <v>13</v>
      </c>
      <c r="I295" s="169">
        <f>DIG!K253</f>
        <v>0</v>
      </c>
      <c r="J295" s="171" t="str">
        <f>DIG!J253</f>
        <v>PR/SP</v>
      </c>
      <c r="K295" s="157"/>
    </row>
    <row r="296" spans="1:11" s="158" customFormat="1" ht="20.25">
      <c r="A296" s="209" t="s">
        <v>622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623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603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604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624</v>
      </c>
      <c r="B302" s="138"/>
      <c r="C302" s="138"/>
      <c r="D302" s="138"/>
      <c r="E302" s="139">
        <f>DIG!A1</f>
        <v>41478</v>
      </c>
      <c r="F302" s="139"/>
      <c r="G302" s="139"/>
      <c r="H302" s="139"/>
      <c r="I302" s="139"/>
      <c r="J302" s="139"/>
    </row>
    <row r="303" spans="1:13" ht="17.25" customHeight="1">
      <c r="A303" s="140" t="s">
        <v>605</v>
      </c>
      <c r="B303" s="197" t="s">
        <v>606</v>
      </c>
      <c r="C303" s="142" t="s">
        <v>607</v>
      </c>
      <c r="D303" s="143" t="s">
        <v>608</v>
      </c>
      <c r="E303" s="144" t="s">
        <v>625</v>
      </c>
      <c r="F303" s="144"/>
      <c r="G303" s="144"/>
      <c r="H303" s="144"/>
      <c r="I303" s="144" t="s">
        <v>609</v>
      </c>
      <c r="J303" s="145" t="s">
        <v>610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611</v>
      </c>
      <c r="I304" s="144"/>
      <c r="J304" s="145"/>
    </row>
    <row r="305" spans="1:11" s="158" customFormat="1" ht="20.25">
      <c r="A305" s="159" t="s">
        <v>333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334</v>
      </c>
      <c r="B306" s="168" t="s">
        <v>335</v>
      </c>
      <c r="C306" s="177" t="s">
        <v>336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334</v>
      </c>
      <c r="B307" s="168" t="s">
        <v>45</v>
      </c>
      <c r="C307" s="177" t="s">
        <v>336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656</v>
      </c>
      <c r="B308" s="168" t="s">
        <v>335</v>
      </c>
      <c r="C308" s="177" t="s">
        <v>336</v>
      </c>
      <c r="D308" s="169" t="str">
        <f>DIG!E257</f>
        <v>FIR</v>
      </c>
      <c r="E308" s="169">
        <f>DIG!F257</f>
        <v>90</v>
      </c>
      <c r="F308" s="170">
        <f>DIG!G257</f>
        <v>100</v>
      </c>
      <c r="G308" s="169">
        <f>DIG!H257</f>
        <v>100</v>
      </c>
      <c r="H308" s="170">
        <f>DIG!M257</f>
        <v>95</v>
      </c>
      <c r="I308" s="169">
        <f>DIG!K257</f>
        <v>5.263157894736835</v>
      </c>
      <c r="J308" s="171" t="str">
        <f>DIG!J257</f>
        <v>PR/SC/RS</v>
      </c>
      <c r="K308" s="157"/>
    </row>
    <row r="309" spans="1:11" s="158" customFormat="1" ht="18">
      <c r="A309" s="172" t="s">
        <v>656</v>
      </c>
      <c r="B309" s="168" t="s">
        <v>45</v>
      </c>
      <c r="C309" s="177" t="s">
        <v>336</v>
      </c>
      <c r="D309" s="169" t="str">
        <f>DIG!E258</f>
        <v>EST</v>
      </c>
      <c r="E309" s="169">
        <f>DIG!F258</f>
        <v>70</v>
      </c>
      <c r="F309" s="170">
        <f>DIG!G258</f>
        <v>70</v>
      </c>
      <c r="G309" s="169">
        <f>DIG!H258</f>
        <v>75</v>
      </c>
      <c r="H309" s="170">
        <f>DIG!M258</f>
        <v>70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339</v>
      </c>
      <c r="B310" s="168" t="s">
        <v>335</v>
      </c>
      <c r="C310" s="177" t="s">
        <v>336</v>
      </c>
      <c r="D310" s="169" t="str">
        <f>DIG!E259</f>
        <v>EST</v>
      </c>
      <c r="E310" s="169">
        <f>DIG!F259</f>
        <v>80</v>
      </c>
      <c r="F310" s="170">
        <f>DIG!G259</f>
        <v>90</v>
      </c>
      <c r="G310" s="169">
        <f>DIG!H259</f>
        <v>100</v>
      </c>
      <c r="H310" s="170">
        <f>DIG!M259</f>
        <v>90</v>
      </c>
      <c r="I310" s="169">
        <f>DIG!K259</f>
        <v>0</v>
      </c>
      <c r="J310" s="171" t="str">
        <f>DIG!J259</f>
        <v>PR/SP</v>
      </c>
      <c r="K310" s="157"/>
    </row>
    <row r="311" spans="1:11" s="158" customFormat="1" ht="18">
      <c r="A311" s="172" t="s">
        <v>340</v>
      </c>
      <c r="B311" s="168"/>
      <c r="C311" s="177" t="s">
        <v>336</v>
      </c>
      <c r="D311" s="169" t="str">
        <f>DIG!E260</f>
        <v>EST</v>
      </c>
      <c r="E311" s="169">
        <f>DIG!F260</f>
        <v>70</v>
      </c>
      <c r="F311" s="170">
        <f>DIG!G260</f>
        <v>70</v>
      </c>
      <c r="G311" s="169">
        <f>DIG!H260</f>
        <v>80</v>
      </c>
      <c r="H311" s="170">
        <f>DIG!M260</f>
        <v>70</v>
      </c>
      <c r="I311" s="169">
        <f>DIG!K260</f>
        <v>0</v>
      </c>
      <c r="J311" s="171" t="str">
        <f>DIG!J260</f>
        <v>PRR/SP</v>
      </c>
      <c r="K311" s="157"/>
    </row>
    <row r="312" spans="1:11" s="158" customFormat="1" ht="18">
      <c r="A312" s="187" t="s">
        <v>342</v>
      </c>
      <c r="B312" s="168"/>
      <c r="C312" s="177" t="s">
        <v>37</v>
      </c>
      <c r="D312" s="169" t="str">
        <f>DIG!E261</f>
        <v>EST</v>
      </c>
      <c r="E312" s="169">
        <f>DIG!F261</f>
        <v>50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343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344</v>
      </c>
      <c r="B314" s="168" t="s">
        <v>270</v>
      </c>
      <c r="C314" s="177" t="s">
        <v>16</v>
      </c>
      <c r="D314" s="169" t="str">
        <f>DIG!E263</f>
        <v>FRA</v>
      </c>
      <c r="E314" s="169">
        <f>DIG!F263</f>
        <v>23</v>
      </c>
      <c r="F314" s="170">
        <f>DIG!G263</f>
        <v>22</v>
      </c>
      <c r="G314" s="169">
        <f>DIG!H263</f>
        <v>25</v>
      </c>
      <c r="H314" s="170">
        <f>DIG!M263</f>
        <v>25</v>
      </c>
      <c r="I314" s="169">
        <f>DIG!K263</f>
        <v>-12</v>
      </c>
      <c r="J314" s="171" t="str">
        <f>DIG!J263</f>
        <v>SP/SE</v>
      </c>
      <c r="K314" s="157"/>
    </row>
    <row r="315" spans="1:11" s="158" customFormat="1" ht="18">
      <c r="A315" s="172" t="s">
        <v>346</v>
      </c>
      <c r="B315" s="168" t="s">
        <v>270</v>
      </c>
      <c r="C315" s="177" t="s">
        <v>16</v>
      </c>
      <c r="D315" s="169" t="str">
        <f>DIG!E264</f>
        <v>FRA</v>
      </c>
      <c r="E315" s="169">
        <f>DIG!F264</f>
        <v>20</v>
      </c>
      <c r="F315" s="170">
        <f>DIG!G264</f>
        <v>20</v>
      </c>
      <c r="G315" s="169">
        <f>DIG!H264</f>
        <v>25</v>
      </c>
      <c r="H315" s="170">
        <f>DIG!M264</f>
        <v>23</v>
      </c>
      <c r="I315" s="169">
        <f>DIG!K264</f>
        <v>-13.043478260869563</v>
      </c>
      <c r="J315" s="171" t="str">
        <f>DIG!J264</f>
        <v>PR/SP</v>
      </c>
      <c r="K315" s="157"/>
    </row>
    <row r="316" spans="1:11" s="158" customFormat="1" ht="20.25">
      <c r="A316" s="159" t="s">
        <v>347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348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348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349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350</v>
      </c>
      <c r="B320" s="168" t="s">
        <v>657</v>
      </c>
      <c r="C320" s="177" t="s">
        <v>352</v>
      </c>
      <c r="D320" s="169" t="str">
        <f>DIG!E269</f>
        <v>FIR</v>
      </c>
      <c r="E320" s="169">
        <f>DIG!F269</f>
        <v>1.3</v>
      </c>
      <c r="F320" s="170">
        <f>DIG!G269</f>
        <v>2</v>
      </c>
      <c r="G320" s="169">
        <f>DIG!H269</f>
        <v>1.8</v>
      </c>
      <c r="H320" s="170">
        <f>DIG!M269</f>
        <v>1.8</v>
      </c>
      <c r="I320" s="169">
        <f>DIG!K269</f>
        <v>11.111111111111114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23</v>
      </c>
      <c r="F321" s="170">
        <f>DIG!G270</f>
        <v>25</v>
      </c>
      <c r="G321" s="169">
        <f>DIG!H270</f>
        <v>28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353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354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355</v>
      </c>
      <c r="B325" s="168"/>
      <c r="C325" s="177" t="s">
        <v>184</v>
      </c>
      <c r="D325" s="169" t="str">
        <f>DIG!E274</f>
        <v>AUS</v>
      </c>
      <c r="E325" s="169">
        <f>DIG!F274</f>
        <v>0</v>
      </c>
      <c r="F325" s="170">
        <f>DIG!G274</f>
        <v>0</v>
      </c>
      <c r="G325" s="169">
        <f>DIG!H274</f>
        <v>0</v>
      </c>
      <c r="H325" s="170">
        <f>DIG!M274</f>
        <v>0</v>
      </c>
      <c r="I325" s="169" t="str">
        <f>DIG!K274</f>
        <v>-</v>
      </c>
      <c r="J325" s="171" t="str">
        <f>DIG!J274</f>
        <v>PR</v>
      </c>
      <c r="K325" s="157"/>
    </row>
    <row r="326" spans="1:11" s="158" customFormat="1" ht="18">
      <c r="A326" s="172" t="s">
        <v>356</v>
      </c>
      <c r="B326" s="168"/>
      <c r="C326" s="177" t="s">
        <v>184</v>
      </c>
      <c r="D326" s="169" t="str">
        <f>DIG!E275</f>
        <v>EST</v>
      </c>
      <c r="E326" s="169">
        <f>DIG!F275</f>
        <v>28</v>
      </c>
      <c r="F326" s="170">
        <f>DIG!G275</f>
        <v>35</v>
      </c>
      <c r="G326" s="169">
        <f>DIG!H275</f>
        <v>35</v>
      </c>
      <c r="H326" s="170">
        <f>DIG!M275</f>
        <v>35</v>
      </c>
      <c r="I326" s="169">
        <f>DIG!K275</f>
        <v>0</v>
      </c>
      <c r="J326" s="171" t="str">
        <f>DIG!J275</f>
        <v>MG/PE/SP</v>
      </c>
      <c r="K326" s="157"/>
    </row>
    <row r="327" spans="1:11" s="158" customFormat="1" ht="18">
      <c r="A327" s="172" t="s">
        <v>358</v>
      </c>
      <c r="B327" s="168"/>
      <c r="C327" s="177" t="s">
        <v>184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 t="str">
        <f>DIG!K276</f>
        <v>-</v>
      </c>
      <c r="J327" s="171" t="str">
        <f>DIG!J276</f>
        <v>ARG HOI</v>
      </c>
      <c r="K327" s="157"/>
    </row>
    <row r="328" spans="1:11" s="158" customFormat="1" ht="20.25">
      <c r="A328" s="159" t="s">
        <v>360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361</v>
      </c>
      <c r="B329" s="168" t="s">
        <v>362</v>
      </c>
      <c r="C329" s="177" t="s">
        <v>363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 t="str">
        <f>DIG!K278</f>
        <v>-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362</v>
      </c>
      <c r="C330" s="177" t="s">
        <v>363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364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365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361</v>
      </c>
      <c r="B334" s="168" t="s">
        <v>364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361</v>
      </c>
      <c r="B335" s="168" t="s">
        <v>365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361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19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368</v>
      </c>
      <c r="B337" s="168" t="s">
        <v>362</v>
      </c>
      <c r="C337" s="177" t="s">
        <v>369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658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658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373</v>
      </c>
      <c r="B340" s="168" t="s">
        <v>362</v>
      </c>
      <c r="C340" s="177" t="s">
        <v>369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374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30</v>
      </c>
      <c r="F341" s="170">
        <f>DIG!G290</f>
        <v>35</v>
      </c>
      <c r="G341" s="169">
        <f>DIG!H290</f>
        <v>35</v>
      </c>
      <c r="H341" s="170">
        <f>DIG!M290</f>
        <v>35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374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20</v>
      </c>
      <c r="F342" s="170">
        <f>DIG!G291</f>
        <v>25</v>
      </c>
      <c r="G342" s="169">
        <f>DIG!H291</f>
        <v>25</v>
      </c>
      <c r="H342" s="170">
        <f>DIG!M291</f>
        <v>25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375</v>
      </c>
      <c r="B343" s="168" t="s">
        <v>362</v>
      </c>
      <c r="C343" s="177" t="s">
        <v>376</v>
      </c>
      <c r="D343" s="169" t="str">
        <f>DIG!E292</f>
        <v>EST</v>
      </c>
      <c r="E343" s="169">
        <f>DIG!F292</f>
        <v>3</v>
      </c>
      <c r="F343" s="170">
        <f>DIG!G292</f>
        <v>3</v>
      </c>
      <c r="G343" s="169">
        <f>DIG!H292</f>
        <v>4</v>
      </c>
      <c r="H343" s="170">
        <f>DIG!M292</f>
        <v>3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659</v>
      </c>
      <c r="B344" s="168" t="s">
        <v>660</v>
      </c>
      <c r="C344" s="177" t="s">
        <v>661</v>
      </c>
      <c r="D344" s="169" t="str">
        <f>DIG!E293</f>
        <v>EST</v>
      </c>
      <c r="E344" s="169">
        <f>DIG!F293</f>
        <v>12</v>
      </c>
      <c r="F344" s="170">
        <f>DIG!G293</f>
        <v>15</v>
      </c>
      <c r="G344" s="169" t="str">
        <f>DIG!H293</f>
        <v>20.00</v>
      </c>
      <c r="H344" s="170">
        <f>DIG!M293</f>
        <v>15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662</v>
      </c>
      <c r="B345" s="168" t="s">
        <v>660</v>
      </c>
      <c r="C345" s="177" t="s">
        <v>663</v>
      </c>
      <c r="D345" s="169" t="str">
        <f>DIG!E294</f>
        <v>EST</v>
      </c>
      <c r="E345" s="169">
        <f>DIG!F294</f>
        <v>10</v>
      </c>
      <c r="F345" s="170">
        <f>DIG!G294</f>
        <v>12</v>
      </c>
      <c r="G345" s="169">
        <f>DIG!H294</f>
        <v>12</v>
      </c>
      <c r="H345" s="170">
        <f>DIG!M294</f>
        <v>12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382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383</v>
      </c>
      <c r="B347" s="168" t="s">
        <v>362</v>
      </c>
      <c r="C347" s="177" t="s">
        <v>384</v>
      </c>
      <c r="D347" s="169" t="str">
        <f>DIG!E296</f>
        <v>FIR</v>
      </c>
      <c r="E347" s="169">
        <f>DIG!F296</f>
        <v>1</v>
      </c>
      <c r="F347" s="170">
        <f>DIG!G296</f>
        <v>1.5</v>
      </c>
      <c r="G347" s="169">
        <f>DIG!H296</f>
        <v>1.5</v>
      </c>
      <c r="H347" s="170">
        <f>DIG!M296</f>
        <v>1.3</v>
      </c>
      <c r="I347" s="206">
        <f>DIG!K296</f>
        <v>15.384615384615387</v>
      </c>
      <c r="J347" s="171" t="str">
        <f>DIG!J296</f>
        <v>PR</v>
      </c>
      <c r="K347" s="157"/>
    </row>
    <row r="348" spans="1:11" s="158" customFormat="1" ht="20.25">
      <c r="A348" s="159" t="s">
        <v>385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386</v>
      </c>
      <c r="B349" s="168" t="s">
        <v>387</v>
      </c>
      <c r="C349" s="177" t="s">
        <v>388</v>
      </c>
      <c r="D349" s="169" t="str">
        <f>DIG!E298</f>
        <v>EST</v>
      </c>
      <c r="E349" s="169">
        <f>DIG!F298</f>
        <v>30</v>
      </c>
      <c r="F349" s="170">
        <f>DIG!G298</f>
        <v>40</v>
      </c>
      <c r="G349" s="169">
        <f>DIG!H298</f>
        <v>40</v>
      </c>
      <c r="H349" s="170">
        <f>DIG!M298</f>
        <v>40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386</v>
      </c>
      <c r="B350" s="168" t="s">
        <v>371</v>
      </c>
      <c r="C350" s="177" t="s">
        <v>389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390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391</v>
      </c>
      <c r="B352" s="168" t="s">
        <v>392</v>
      </c>
      <c r="C352" s="177" t="s">
        <v>393</v>
      </c>
      <c r="D352" s="169" t="str">
        <f>DIG!E301</f>
        <v>EST</v>
      </c>
      <c r="E352" s="169">
        <f>DIG!F301</f>
        <v>15</v>
      </c>
      <c r="F352" s="170">
        <f>DIG!G301</f>
        <v>15</v>
      </c>
      <c r="G352" s="169">
        <f>DIG!H301</f>
        <v>18</v>
      </c>
      <c r="H352" s="170">
        <f>DIG!M301</f>
        <v>15</v>
      </c>
      <c r="I352" s="169">
        <f>DIG!K301</f>
        <v>0</v>
      </c>
      <c r="J352" s="171" t="s">
        <v>78</v>
      </c>
      <c r="K352" s="157"/>
    </row>
    <row r="353" spans="1:11" s="158" customFormat="1" ht="18">
      <c r="A353" s="190" t="s">
        <v>391</v>
      </c>
      <c r="B353" s="168" t="s">
        <v>395</v>
      </c>
      <c r="C353" s="177" t="s">
        <v>396</v>
      </c>
      <c r="D353" s="169" t="str">
        <f>DIG!E302</f>
        <v>EST</v>
      </c>
      <c r="E353" s="169">
        <f>DIG!F302</f>
        <v>12</v>
      </c>
      <c r="F353" s="170">
        <f>DIG!G302</f>
        <v>12</v>
      </c>
      <c r="G353" s="169">
        <f>DIG!H302</f>
        <v>15</v>
      </c>
      <c r="H353" s="170">
        <f>DIG!M302</f>
        <v>12</v>
      </c>
      <c r="I353" s="169">
        <f>DIG!K302</f>
        <v>0</v>
      </c>
      <c r="J353" s="171" t="str">
        <f>DIG!J302</f>
        <v>PR/RS</v>
      </c>
      <c r="K353" s="157"/>
    </row>
    <row r="354" spans="1:11" s="158" customFormat="1" ht="18">
      <c r="A354" s="190" t="s">
        <v>397</v>
      </c>
      <c r="B354" s="168" t="s">
        <v>392</v>
      </c>
      <c r="C354" s="177" t="s">
        <v>398</v>
      </c>
      <c r="D354" s="169" t="str">
        <f>DIG!E303</f>
        <v>EST</v>
      </c>
      <c r="E354" s="169">
        <f>DIG!F303</f>
        <v>15</v>
      </c>
      <c r="F354" s="170">
        <f>DIG!G303</f>
        <v>15</v>
      </c>
      <c r="G354" s="169">
        <f>DIG!H303</f>
        <v>18</v>
      </c>
      <c r="H354" s="170">
        <f>DIG!M303</f>
        <v>15</v>
      </c>
      <c r="I354" s="169">
        <f>DIG!K303</f>
        <v>0</v>
      </c>
      <c r="J354" s="171" t="str">
        <f>DIG!J303</f>
        <v>PR/RS</v>
      </c>
      <c r="K354" s="157"/>
    </row>
    <row r="355" spans="1:11" s="158" customFormat="1" ht="18">
      <c r="A355" s="257" t="s">
        <v>399</v>
      </c>
      <c r="B355" s="168" t="s">
        <v>392</v>
      </c>
      <c r="C355" s="177" t="s">
        <v>393</v>
      </c>
      <c r="D355" s="169" t="str">
        <f>DIG!E304</f>
        <v>EST</v>
      </c>
      <c r="E355" s="169">
        <f>DIG!F304</f>
        <v>15</v>
      </c>
      <c r="F355" s="170">
        <f>DIG!G304</f>
        <v>15</v>
      </c>
      <c r="G355" s="169" t="str">
        <f>DIG!H304</f>
        <v>20.00</v>
      </c>
      <c r="H355" s="170">
        <f>DIG!M304</f>
        <v>15</v>
      </c>
      <c r="I355" s="169">
        <f>DIG!K304</f>
        <v>0</v>
      </c>
      <c r="J355" s="171" t="str">
        <f>DIG!J304</f>
        <v>PR/RS</v>
      </c>
      <c r="K355" s="157"/>
    </row>
    <row r="356" spans="1:11" s="158" customFormat="1" ht="18">
      <c r="A356" s="257" t="s">
        <v>400</v>
      </c>
      <c r="B356" s="168" t="s">
        <v>371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401</v>
      </c>
      <c r="B357" s="168" t="s">
        <v>362</v>
      </c>
      <c r="C357" s="177" t="s">
        <v>402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403</v>
      </c>
      <c r="B358" s="168" t="s">
        <v>362</v>
      </c>
      <c r="C358" s="177" t="s">
        <v>402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404</v>
      </c>
      <c r="B359" s="168" t="s">
        <v>405</v>
      </c>
      <c r="C359" s="177" t="s">
        <v>406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407</v>
      </c>
      <c r="B360" s="168" t="s">
        <v>362</v>
      </c>
      <c r="C360" s="177" t="s">
        <v>408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664</v>
      </c>
      <c r="B361" s="168" t="s">
        <v>362</v>
      </c>
      <c r="C361" s="177" t="s">
        <v>410</v>
      </c>
      <c r="D361" s="169" t="str">
        <f>DIG!E310</f>
        <v>FIR</v>
      </c>
      <c r="E361" s="169">
        <f>DIG!F310</f>
        <v>0.5</v>
      </c>
      <c r="F361" s="170">
        <f>DIG!G310</f>
        <v>1</v>
      </c>
      <c r="G361" s="169">
        <f>DIG!H310</f>
        <v>0.9</v>
      </c>
      <c r="H361" s="170">
        <f>DIG!M310</f>
        <v>0.8</v>
      </c>
      <c r="I361" s="169">
        <f>DIG!K310</f>
        <v>25</v>
      </c>
      <c r="J361" s="171" t="str">
        <f>DIG!J310</f>
        <v>PR</v>
      </c>
      <c r="K361" s="157"/>
    </row>
    <row r="362" spans="1:11" s="158" customFormat="1" ht="18">
      <c r="A362" s="257" t="s">
        <v>665</v>
      </c>
      <c r="B362" s="168" t="s">
        <v>362</v>
      </c>
      <c r="C362" s="177" t="s">
        <v>410</v>
      </c>
      <c r="D362" s="169" t="str">
        <f>DIG!E311</f>
        <v>FIR</v>
      </c>
      <c r="E362" s="169">
        <f>DIG!F311</f>
        <v>0.7</v>
      </c>
      <c r="F362" s="170">
        <f>DIG!G311</f>
        <v>1</v>
      </c>
      <c r="G362" s="169">
        <f>DIG!H311</f>
        <v>1</v>
      </c>
      <c r="H362" s="170">
        <f>DIG!M311</f>
        <v>0.8</v>
      </c>
      <c r="I362" s="169">
        <f>DIG!K311</f>
        <v>25</v>
      </c>
      <c r="J362" s="171" t="str">
        <f>DIG!J311</f>
        <v>PR</v>
      </c>
      <c r="K362" s="157"/>
    </row>
    <row r="363" spans="1:11" s="158" customFormat="1" ht="18">
      <c r="A363" s="257" t="s">
        <v>412</v>
      </c>
      <c r="B363" s="168" t="s">
        <v>362</v>
      </c>
      <c r="C363" s="177" t="s">
        <v>410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413</v>
      </c>
      <c r="B364" s="168" t="s">
        <v>362</v>
      </c>
      <c r="C364" s="177" t="s">
        <v>414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666</v>
      </c>
      <c r="B365" s="168" t="s">
        <v>416</v>
      </c>
      <c r="C365" s="177" t="s">
        <v>417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418</v>
      </c>
      <c r="B366" s="168" t="s">
        <v>419</v>
      </c>
      <c r="C366" s="177" t="s">
        <v>420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421</v>
      </c>
      <c r="B367" s="168" t="s">
        <v>362</v>
      </c>
      <c r="C367" s="177" t="s">
        <v>422</v>
      </c>
      <c r="D367" s="169" t="str">
        <f>DIG!E316</f>
        <v>FIR</v>
      </c>
      <c r="E367" s="169">
        <f>DIG!F316</f>
        <v>3</v>
      </c>
      <c r="F367" s="170">
        <f>DIG!G316</f>
        <v>4</v>
      </c>
      <c r="G367" s="169">
        <f>DIG!H316</f>
        <v>5</v>
      </c>
      <c r="H367" s="170">
        <f>DIG!M316</f>
        <v>2.5</v>
      </c>
      <c r="I367" s="169">
        <f>DIG!K316</f>
        <v>60</v>
      </c>
      <c r="J367" s="171" t="str">
        <f>DIG!J316</f>
        <v>PR</v>
      </c>
      <c r="K367" s="157"/>
    </row>
    <row r="368" spans="1:11" s="158" customFormat="1" ht="20.25">
      <c r="A368" s="159" t="s">
        <v>423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424</v>
      </c>
      <c r="B369" s="168" t="s">
        <v>425</v>
      </c>
      <c r="C369" s="177" t="s">
        <v>426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424</v>
      </c>
      <c r="B370" s="168" t="s">
        <v>405</v>
      </c>
      <c r="C370" s="177" t="s">
        <v>667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428</v>
      </c>
      <c r="B371" s="168" t="s">
        <v>405</v>
      </c>
      <c r="C371" s="177" t="s">
        <v>668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430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669</v>
      </c>
      <c r="B373" s="168" t="s">
        <v>432</v>
      </c>
      <c r="C373" s="177" t="s">
        <v>433</v>
      </c>
      <c r="D373" s="169" t="str">
        <f>DIG!E322</f>
        <v>FRA</v>
      </c>
      <c r="E373" s="169">
        <f>DIG!F322</f>
        <v>12</v>
      </c>
      <c r="F373" s="170">
        <f>DIG!G322</f>
        <v>13</v>
      </c>
      <c r="G373" s="169">
        <f>DIG!H322</f>
        <v>15</v>
      </c>
      <c r="H373" s="170">
        <f>DIG!M322</f>
        <v>15</v>
      </c>
      <c r="I373" s="169">
        <f>DIG!K322</f>
        <v>-13.333333333333329</v>
      </c>
      <c r="J373" s="171" t="str">
        <f>DIG!J322</f>
        <v>PR</v>
      </c>
      <c r="K373" s="157"/>
    </row>
    <row r="374" spans="1:11" s="158" customFormat="1" ht="18">
      <c r="A374" s="190" t="s">
        <v>670</v>
      </c>
      <c r="B374" s="168" t="s">
        <v>671</v>
      </c>
      <c r="C374" s="177" t="s">
        <v>433</v>
      </c>
      <c r="D374" s="169" t="str">
        <f>DIG!E323</f>
        <v>FRA</v>
      </c>
      <c r="E374" s="169">
        <f>DIG!F323</f>
        <v>12</v>
      </c>
      <c r="F374" s="170">
        <f>DIG!G323</f>
        <v>12</v>
      </c>
      <c r="G374" s="169">
        <f>DIG!H323</f>
        <v>18</v>
      </c>
      <c r="H374" s="170">
        <f>DIG!M323</f>
        <v>15</v>
      </c>
      <c r="I374" s="169">
        <f>DIG!K323</f>
        <v>-20</v>
      </c>
      <c r="J374" s="171" t="str">
        <f>DIG!J323</f>
        <v>PR</v>
      </c>
      <c r="K374" s="157"/>
    </row>
    <row r="375" spans="1:11" s="158" customFormat="1" ht="18">
      <c r="A375" s="190" t="s">
        <v>672</v>
      </c>
      <c r="B375" s="168" t="s">
        <v>62</v>
      </c>
      <c r="C375" s="177" t="s">
        <v>433</v>
      </c>
      <c r="D375" s="169" t="str">
        <f>DIG!E324</f>
        <v>EST</v>
      </c>
      <c r="E375" s="169">
        <f>DIG!F324</f>
        <v>8</v>
      </c>
      <c r="F375" s="170">
        <f>DIG!G324</f>
        <v>10</v>
      </c>
      <c r="G375" s="169">
        <f>DIG!H324</f>
        <v>10</v>
      </c>
      <c r="H375" s="170">
        <f>DIG!M324</f>
        <v>10</v>
      </c>
      <c r="I375" s="169">
        <f>DIG!K324</f>
        <v>0</v>
      </c>
      <c r="J375" s="171" t="str">
        <f>DIG!J324</f>
        <v>PR</v>
      </c>
      <c r="K375" s="157"/>
    </row>
    <row r="376" spans="1:11" s="158" customFormat="1" ht="18">
      <c r="A376" s="190" t="s">
        <v>673</v>
      </c>
      <c r="B376" s="168" t="s">
        <v>416</v>
      </c>
      <c r="C376" s="177" t="s">
        <v>439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440</v>
      </c>
      <c r="B377" s="168"/>
      <c r="C377" s="177" t="s">
        <v>441</v>
      </c>
      <c r="D377" s="169" t="str">
        <f>DIG!E326</f>
        <v>FIR</v>
      </c>
      <c r="E377" s="169">
        <f>DIG!F326</f>
        <v>12</v>
      </c>
      <c r="F377" s="170">
        <f>DIG!G326</f>
        <v>15</v>
      </c>
      <c r="G377" s="169">
        <f>DIG!H326</f>
        <v>18</v>
      </c>
      <c r="H377" s="170">
        <f>DIG!M326</f>
        <v>12</v>
      </c>
      <c r="I377" s="169">
        <f>DIG!K326</f>
        <v>25</v>
      </c>
      <c r="J377" s="171" t="str">
        <f>DIG!J326</f>
        <v>PR</v>
      </c>
      <c r="K377" s="157"/>
    </row>
    <row r="378" spans="1:11" s="158" customFormat="1" ht="18">
      <c r="A378" s="190" t="s">
        <v>442</v>
      </c>
      <c r="B378" s="168"/>
      <c r="C378" s="177" t="s">
        <v>443</v>
      </c>
      <c r="D378" s="169" t="str">
        <f>DIG!E327</f>
        <v>FIR</v>
      </c>
      <c r="E378" s="169">
        <f>DIG!F327</f>
        <v>10</v>
      </c>
      <c r="F378" s="170">
        <f>DIG!G327</f>
        <v>12</v>
      </c>
      <c r="G378" s="169">
        <f>DIG!H327</f>
        <v>12</v>
      </c>
      <c r="H378" s="170">
        <f>DIG!M327</f>
        <v>10</v>
      </c>
      <c r="I378" s="169">
        <f>DIG!K327</f>
        <v>20</v>
      </c>
      <c r="J378" s="171" t="str">
        <f>DIG!J327</f>
        <v>PR</v>
      </c>
      <c r="K378" s="157"/>
    </row>
    <row r="379" spans="1:11" s="158" customFormat="1" ht="18">
      <c r="A379" s="190" t="s">
        <v>674</v>
      </c>
      <c r="B379" s="168"/>
      <c r="C379" s="177" t="s">
        <v>433</v>
      </c>
      <c r="D379" s="169" t="str">
        <f>DIG!E328</f>
        <v>EST</v>
      </c>
      <c r="E379" s="169">
        <f>DIG!F328</f>
        <v>12</v>
      </c>
      <c r="F379" s="170">
        <f>DIG!G328</f>
        <v>12</v>
      </c>
      <c r="G379" s="169">
        <f>DIG!H328</f>
        <v>15</v>
      </c>
      <c r="H379" s="170">
        <f>DIG!M328</f>
        <v>12</v>
      </c>
      <c r="I379" s="169">
        <f>DIG!K328</f>
        <v>0</v>
      </c>
      <c r="J379" s="171" t="str">
        <f>DIG!J328</f>
        <v>PR</v>
      </c>
      <c r="K379" s="157"/>
    </row>
    <row r="380" spans="1:11" s="158" customFormat="1" ht="18">
      <c r="A380" s="190" t="s">
        <v>445</v>
      </c>
      <c r="B380" s="168"/>
      <c r="C380" s="177" t="s">
        <v>433</v>
      </c>
      <c r="D380" s="169" t="str">
        <f>DIG!E329</f>
        <v>EST</v>
      </c>
      <c r="E380" s="169">
        <f>DIG!F329</f>
        <v>9</v>
      </c>
      <c r="F380" s="170">
        <f>DIG!G329</f>
        <v>9</v>
      </c>
      <c r="G380" s="169">
        <f>DIG!H329</f>
        <v>15</v>
      </c>
      <c r="H380" s="170">
        <f>DIG!M329</f>
        <v>9</v>
      </c>
      <c r="I380" s="169">
        <f>DIG!K329</f>
        <v>0</v>
      </c>
      <c r="J380" s="171" t="str">
        <f>DIG!J329</f>
        <v>PR</v>
      </c>
      <c r="K380" s="157"/>
    </row>
    <row r="381" spans="1:11" s="158" customFormat="1" ht="18">
      <c r="A381" s="190" t="s">
        <v>675</v>
      </c>
      <c r="B381" s="168"/>
      <c r="C381" s="177" t="s">
        <v>433</v>
      </c>
      <c r="D381" s="169" t="str">
        <f>DIG!E330</f>
        <v>EST</v>
      </c>
      <c r="E381" s="169">
        <f>DIG!F330</f>
        <v>7</v>
      </c>
      <c r="F381" s="170">
        <f>DIG!G330</f>
        <v>7</v>
      </c>
      <c r="G381" s="169">
        <f>DIG!H330</f>
        <v>8</v>
      </c>
      <c r="H381" s="170">
        <f>DIG!M330</f>
        <v>7</v>
      </c>
      <c r="I381" s="169">
        <f>DIG!K330</f>
        <v>0</v>
      </c>
      <c r="J381" s="171" t="str">
        <f>DIG!J330</f>
        <v>PR</v>
      </c>
      <c r="K381" s="157"/>
    </row>
    <row r="382" spans="1:11" s="158" customFormat="1" ht="18">
      <c r="A382" s="190" t="s">
        <v>447</v>
      </c>
      <c r="B382" s="168"/>
      <c r="C382" s="177" t="s">
        <v>433</v>
      </c>
      <c r="D382" s="169" t="str">
        <f>DIG!E331</f>
        <v>EST</v>
      </c>
      <c r="E382" s="169">
        <f>DIG!F331</f>
        <v>12</v>
      </c>
      <c r="F382" s="170">
        <f>DIG!G331</f>
        <v>15</v>
      </c>
      <c r="G382" s="169">
        <f>DIG!H331</f>
        <v>15</v>
      </c>
      <c r="H382" s="170">
        <f>DIG!M331</f>
        <v>15</v>
      </c>
      <c r="I382" s="169">
        <f>DIG!K331</f>
        <v>0</v>
      </c>
      <c r="J382" s="171" t="str">
        <f>DIG!J331</f>
        <v>PR</v>
      </c>
      <c r="K382" s="157"/>
    </row>
    <row r="383" spans="1:11" s="158" customFormat="1" ht="18">
      <c r="A383" s="190" t="s">
        <v>448</v>
      </c>
      <c r="B383" s="168"/>
      <c r="C383" s="177" t="s">
        <v>433</v>
      </c>
      <c r="D383" s="169" t="str">
        <f>DIG!E332</f>
        <v>EST</v>
      </c>
      <c r="E383" s="169">
        <f>DIG!F332</f>
        <v>10</v>
      </c>
      <c r="F383" s="170">
        <f>DIG!G332</f>
        <v>12</v>
      </c>
      <c r="G383" s="169">
        <f>DIG!H332</f>
        <v>13</v>
      </c>
      <c r="H383" s="170">
        <f>DIG!M332</f>
        <v>12</v>
      </c>
      <c r="I383" s="169">
        <f>DIG!K332</f>
        <v>0</v>
      </c>
      <c r="J383" s="171" t="str">
        <f>DIG!J332</f>
        <v>PR</v>
      </c>
      <c r="K383" s="157"/>
    </row>
    <row r="384" spans="1:11" s="158" customFormat="1" ht="18">
      <c r="A384" s="190" t="s">
        <v>449</v>
      </c>
      <c r="B384" s="168"/>
      <c r="C384" s="177" t="s">
        <v>433</v>
      </c>
      <c r="D384" s="169" t="str">
        <f>DIG!E333</f>
        <v>EST</v>
      </c>
      <c r="E384" s="169">
        <f>DIG!F333</f>
        <v>0.88</v>
      </c>
      <c r="F384" s="170">
        <f>DIG!G333</f>
        <v>10</v>
      </c>
      <c r="G384" s="169">
        <f>DIG!H333</f>
        <v>10</v>
      </c>
      <c r="H384" s="170">
        <f>DIG!M333</f>
        <v>10</v>
      </c>
      <c r="I384" s="169">
        <f>DIG!K333</f>
        <v>0</v>
      </c>
      <c r="J384" s="171" t="str">
        <f>DIG!J333</f>
        <v>PR</v>
      </c>
      <c r="K384" s="157"/>
    </row>
    <row r="385" spans="1:11" s="158" customFormat="1" ht="18">
      <c r="A385" s="190" t="s">
        <v>450</v>
      </c>
      <c r="B385" s="168"/>
      <c r="C385" s="177" t="s">
        <v>422</v>
      </c>
      <c r="D385" s="169" t="str">
        <f>DIG!E334</f>
        <v>FIR</v>
      </c>
      <c r="E385" s="169">
        <f>DIG!F334</f>
        <v>1</v>
      </c>
      <c r="F385" s="170">
        <f>DIG!G334</f>
        <v>1.5</v>
      </c>
      <c r="G385" s="169">
        <f>DIG!H334</f>
        <v>1.5</v>
      </c>
      <c r="H385" s="170">
        <f>DIG!M334</f>
        <v>1.2</v>
      </c>
      <c r="I385" s="169">
        <f>DIG!K334</f>
        <v>25</v>
      </c>
      <c r="J385" s="171" t="str">
        <f>DIG!J334</f>
        <v>PR</v>
      </c>
      <c r="K385" s="157"/>
    </row>
    <row r="386" spans="1:11" s="158" customFormat="1" ht="18">
      <c r="A386" s="190" t="s">
        <v>451</v>
      </c>
      <c r="B386" s="168"/>
      <c r="C386" s="177" t="s">
        <v>422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622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623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603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604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624</v>
      </c>
      <c r="B393" s="138"/>
      <c r="C393" s="138"/>
      <c r="D393" s="138"/>
      <c r="E393" s="139">
        <f>DIG!A1</f>
        <v>41478</v>
      </c>
      <c r="F393" s="139"/>
      <c r="G393" s="139"/>
      <c r="H393" s="139"/>
      <c r="I393" s="139"/>
      <c r="J393" s="139"/>
    </row>
    <row r="394" spans="1:13" ht="17.25" customHeight="1">
      <c r="A394" s="140" t="s">
        <v>605</v>
      </c>
      <c r="B394" s="197" t="s">
        <v>606</v>
      </c>
      <c r="C394" s="142" t="s">
        <v>607</v>
      </c>
      <c r="D394" s="143" t="s">
        <v>608</v>
      </c>
      <c r="E394" s="144" t="s">
        <v>625</v>
      </c>
      <c r="F394" s="144"/>
      <c r="G394" s="144"/>
      <c r="H394" s="144"/>
      <c r="I394" s="144" t="s">
        <v>609</v>
      </c>
      <c r="J394" s="145" t="s">
        <v>610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611</v>
      </c>
      <c r="I395" s="144"/>
      <c r="J395" s="145"/>
    </row>
    <row r="396" spans="1:11" s="158" customFormat="1" ht="18">
      <c r="A396" s="257" t="s">
        <v>452</v>
      </c>
      <c r="B396" s="168"/>
      <c r="C396" s="177" t="s">
        <v>422</v>
      </c>
      <c r="D396" s="169" t="str">
        <f>DIG!E336</f>
        <v>EST</v>
      </c>
      <c r="E396" s="169">
        <f>DIG!F336</f>
        <v>1</v>
      </c>
      <c r="F396" s="170">
        <f>DIG!G336</f>
        <v>1</v>
      </c>
      <c r="G396" s="169">
        <f>DIG!H336</f>
        <v>1.2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453</v>
      </c>
      <c r="B397" s="168"/>
      <c r="C397" s="177" t="s">
        <v>422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454</v>
      </c>
      <c r="B398" s="168"/>
      <c r="C398" s="177" t="s">
        <v>457</v>
      </c>
      <c r="D398" s="169" t="str">
        <f>DIG!E338</f>
        <v>EST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1.5</v>
      </c>
      <c r="I398" s="169">
        <f>DIG!K338</f>
        <v>0</v>
      </c>
      <c r="J398" s="171" t="str">
        <f>DIG!J338</f>
        <v>PR</v>
      </c>
      <c r="K398" s="157"/>
    </row>
    <row r="399" spans="1:11" s="158" customFormat="1" ht="18">
      <c r="A399" s="257" t="s">
        <v>456</v>
      </c>
      <c r="B399" s="168"/>
      <c r="C399" s="177" t="s">
        <v>457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458</v>
      </c>
      <c r="B400" s="168"/>
      <c r="C400" s="177" t="s">
        <v>422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460</v>
      </c>
      <c r="B401" s="168"/>
      <c r="C401" s="177" t="s">
        <v>457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461</v>
      </c>
      <c r="B402" s="168"/>
      <c r="C402" s="177" t="s">
        <v>422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462</v>
      </c>
      <c r="B403" s="168"/>
      <c r="C403" s="177" t="s">
        <v>422</v>
      </c>
      <c r="D403" s="169" t="str">
        <f>DIG!E343</f>
        <v>FIR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0.8</v>
      </c>
      <c r="I403" s="169">
        <f>DIG!K343</f>
        <v>25</v>
      </c>
      <c r="J403" s="171" t="str">
        <f>DIG!J343</f>
        <v>PR</v>
      </c>
      <c r="K403" s="157"/>
    </row>
    <row r="404" spans="1:11" s="158" customFormat="1" ht="18">
      <c r="A404" s="257" t="s">
        <v>463</v>
      </c>
      <c r="B404" s="168"/>
      <c r="C404" s="177" t="s">
        <v>422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676</v>
      </c>
      <c r="B405" s="168" t="s">
        <v>465</v>
      </c>
      <c r="C405" s="177" t="s">
        <v>466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467</v>
      </c>
      <c r="B406" s="168"/>
      <c r="C406" s="177" t="s">
        <v>384</v>
      </c>
      <c r="D406" s="169" t="str">
        <f>DIG!E346</f>
        <v>FIR</v>
      </c>
      <c r="E406" s="169">
        <f>DIG!F346</f>
        <v>0.7</v>
      </c>
      <c r="F406" s="170">
        <f>DIG!G346</f>
        <v>1</v>
      </c>
      <c r="G406" s="169">
        <f>DIG!H346</f>
        <v>0.8</v>
      </c>
      <c r="H406" s="170">
        <f>DIG!M346</f>
        <v>0.8</v>
      </c>
      <c r="I406" s="169">
        <f>DIG!K346</f>
        <v>25</v>
      </c>
      <c r="J406" s="171" t="str">
        <f>DIG!J346</f>
        <v>PR</v>
      </c>
      <c r="K406" s="157"/>
    </row>
    <row r="407" spans="1:11" s="158" customFormat="1" ht="20.25">
      <c r="A407" s="200" t="s">
        <v>468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469</v>
      </c>
      <c r="B408" s="168" t="s">
        <v>392</v>
      </c>
      <c r="C408" s="177" t="s">
        <v>470</v>
      </c>
      <c r="D408" s="169" t="str">
        <f>DIG!E348</f>
        <v>EST</v>
      </c>
      <c r="E408" s="169">
        <f>DIG!F348</f>
        <v>10</v>
      </c>
      <c r="F408" s="170">
        <f>DIG!G348</f>
        <v>12</v>
      </c>
      <c r="G408" s="169">
        <f>DIG!H348</f>
        <v>12</v>
      </c>
      <c r="H408" s="170">
        <f>DIG!M348</f>
        <v>12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469</v>
      </c>
      <c r="B409" s="168" t="s">
        <v>395</v>
      </c>
      <c r="C409" s="177" t="s">
        <v>470</v>
      </c>
      <c r="D409" s="169" t="str">
        <f>DIG!E349</f>
        <v>EST</v>
      </c>
      <c r="E409" s="169">
        <f>DIG!F349</f>
        <v>8</v>
      </c>
      <c r="F409" s="170">
        <f>DIG!G349</f>
        <v>10</v>
      </c>
      <c r="G409" s="169">
        <f>DIG!H349</f>
        <v>10</v>
      </c>
      <c r="H409" s="170">
        <f>DIG!M349</f>
        <v>10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469</v>
      </c>
      <c r="B410" s="168" t="s">
        <v>392</v>
      </c>
      <c r="C410" s="177" t="s">
        <v>471</v>
      </c>
      <c r="D410" s="169" t="str">
        <f>DIG!E350</f>
        <v>EST</v>
      </c>
      <c r="E410" s="169">
        <f>DIG!F350</f>
        <v>0.88</v>
      </c>
      <c r="F410" s="170">
        <f>DIG!G350</f>
        <v>1</v>
      </c>
      <c r="G410" s="169">
        <f>DIG!H350</f>
        <v>1</v>
      </c>
      <c r="H410" s="170">
        <f>DIG!M350</f>
        <v>1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469</v>
      </c>
      <c r="B411" s="168" t="s">
        <v>395</v>
      </c>
      <c r="C411" s="177" t="s">
        <v>472</v>
      </c>
      <c r="D411" s="169" t="str">
        <f>DIG!E351</f>
        <v>EST</v>
      </c>
      <c r="E411" s="169">
        <f>DIG!F351</f>
        <v>0.7</v>
      </c>
      <c r="F411" s="170">
        <f>DIG!G351</f>
        <v>0.7</v>
      </c>
      <c r="G411" s="169">
        <f>DIG!H351</f>
        <v>0.8</v>
      </c>
      <c r="H411" s="170">
        <f>DIG!M351</f>
        <v>0.7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473</v>
      </c>
      <c r="C412" s="177" t="s">
        <v>470</v>
      </c>
      <c r="D412" s="169" t="str">
        <f>DIG!E352</f>
        <v>EST</v>
      </c>
      <c r="E412" s="169">
        <f>DIG!F352</f>
        <v>13</v>
      </c>
      <c r="F412" s="170">
        <f>DIG!G352</f>
        <v>15</v>
      </c>
      <c r="G412" s="169">
        <f>DIG!H352</f>
        <v>15</v>
      </c>
      <c r="H412" s="170">
        <f>DIG!M352</f>
        <v>15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474</v>
      </c>
      <c r="B413" s="168"/>
      <c r="C413" s="177" t="s">
        <v>402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2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475</v>
      </c>
      <c r="B414" s="168"/>
      <c r="C414" s="177" t="s">
        <v>384</v>
      </c>
      <c r="D414" s="169" t="str">
        <f>DIG!E354</f>
        <v>FIR</v>
      </c>
      <c r="E414" s="169">
        <f>DIG!F354</f>
        <v>3</v>
      </c>
      <c r="F414" s="170">
        <f>DIG!G354</f>
        <v>4</v>
      </c>
      <c r="G414" s="169">
        <f>DIG!H354</f>
        <v>5</v>
      </c>
      <c r="H414" s="170">
        <f>DIG!M354</f>
        <v>2</v>
      </c>
      <c r="I414" s="169">
        <f>DIG!K354</f>
        <v>100</v>
      </c>
      <c r="J414" s="171" t="str">
        <f>DIG!J354</f>
        <v>PR</v>
      </c>
      <c r="K414" s="157"/>
    </row>
    <row r="415" spans="1:11" s="158" customFormat="1" ht="18">
      <c r="A415" s="257" t="s">
        <v>477</v>
      </c>
      <c r="B415" s="168"/>
      <c r="C415" s="177" t="s">
        <v>478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479</v>
      </c>
      <c r="B416" s="168"/>
      <c r="C416" s="177" t="s">
        <v>410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480</v>
      </c>
      <c r="B417" s="168"/>
      <c r="C417" s="177" t="s">
        <v>402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481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482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483</v>
      </c>
      <c r="B420" s="168" t="s">
        <v>270</v>
      </c>
      <c r="C420" s="177" t="s">
        <v>484</v>
      </c>
      <c r="D420" s="169" t="str">
        <f>DIG!E360</f>
        <v>EST</v>
      </c>
      <c r="E420" s="169">
        <f>DIG!F360</f>
        <v>80</v>
      </c>
      <c r="F420" s="170">
        <f>DIG!G360</f>
        <v>80</v>
      </c>
      <c r="G420" s="169">
        <f>DIG!H360</f>
        <v>82</v>
      </c>
      <c r="H420" s="170">
        <f>DIG!M360</f>
        <v>80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483</v>
      </c>
      <c r="B421" s="168" t="s">
        <v>485</v>
      </c>
      <c r="C421" s="177" t="s">
        <v>484</v>
      </c>
      <c r="D421" s="169" t="str">
        <f>DIG!E361</f>
        <v>EST</v>
      </c>
      <c r="E421" s="169">
        <f>DIG!F361</f>
        <v>77</v>
      </c>
      <c r="F421" s="170">
        <f>DIG!G361</f>
        <v>78</v>
      </c>
      <c r="G421" s="169">
        <f>DIG!H361</f>
        <v>78</v>
      </c>
      <c r="H421" s="170">
        <f>DIG!M361</f>
        <v>78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483</v>
      </c>
      <c r="B422" s="168" t="s">
        <v>486</v>
      </c>
      <c r="C422" s="177" t="s">
        <v>484</v>
      </c>
      <c r="D422" s="169" t="str">
        <f>DIG!E362</f>
        <v>EST</v>
      </c>
      <c r="E422" s="169">
        <f>DIG!F362</f>
        <v>72</v>
      </c>
      <c r="F422" s="170">
        <f>DIG!G362</f>
        <v>73</v>
      </c>
      <c r="G422" s="169">
        <f>DIG!H362</f>
        <v>73</v>
      </c>
      <c r="H422" s="170">
        <f>DIG!M362</f>
        <v>73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483</v>
      </c>
      <c r="B423" s="168" t="s">
        <v>487</v>
      </c>
      <c r="C423" s="177" t="s">
        <v>484</v>
      </c>
      <c r="D423" s="169" t="str">
        <f>DIG!E363</f>
        <v>EST</v>
      </c>
      <c r="E423" s="169">
        <f>DIG!F363</f>
        <v>65</v>
      </c>
      <c r="F423" s="170">
        <f>DIG!G363</f>
        <v>65</v>
      </c>
      <c r="G423" s="169">
        <f>DIG!H363</f>
        <v>67</v>
      </c>
      <c r="H423" s="170">
        <f>DIG!M363</f>
        <v>65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484</v>
      </c>
      <c r="D424" s="169" t="str">
        <f>DIG!E364</f>
        <v>EST</v>
      </c>
      <c r="E424" s="169">
        <f>DIG!F364</f>
        <v>85</v>
      </c>
      <c r="F424" s="170">
        <f>DIG!G364</f>
        <v>85</v>
      </c>
      <c r="G424" s="169">
        <f>DIG!H364</f>
        <v>87</v>
      </c>
      <c r="H424" s="170">
        <f>DIG!M364</f>
        <v>85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485</v>
      </c>
      <c r="C425" s="177" t="s">
        <v>484</v>
      </c>
      <c r="D425" s="169" t="str">
        <f>DIG!E365</f>
        <v>EST</v>
      </c>
      <c r="E425" s="169">
        <f>DIG!F365</f>
        <v>82</v>
      </c>
      <c r="F425" s="170">
        <f>DIG!G365</f>
        <v>82</v>
      </c>
      <c r="G425" s="169">
        <f>DIG!H365</f>
        <v>83</v>
      </c>
      <c r="H425" s="170">
        <f>DIG!M365</f>
        <v>82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486</v>
      </c>
      <c r="C426" s="177" t="s">
        <v>484</v>
      </c>
      <c r="D426" s="169" t="str">
        <f>DIG!E366</f>
        <v>EST</v>
      </c>
      <c r="E426" s="169">
        <f>DIG!F366</f>
        <v>77</v>
      </c>
      <c r="F426" s="170">
        <f>DIG!G366</f>
        <v>78</v>
      </c>
      <c r="G426" s="169">
        <f>DIG!H366</f>
        <v>78</v>
      </c>
      <c r="H426" s="170">
        <f>DIG!M366</f>
        <v>78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488</v>
      </c>
      <c r="B427" s="168"/>
      <c r="C427" s="177" t="s">
        <v>489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490</v>
      </c>
      <c r="B428" s="168"/>
      <c r="C428" s="177" t="s">
        <v>491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492</v>
      </c>
      <c r="B429" s="168"/>
      <c r="C429" s="177" t="s">
        <v>491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493</v>
      </c>
      <c r="B430" s="168"/>
      <c r="C430" s="177" t="s">
        <v>491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495</v>
      </c>
      <c r="B431" s="168"/>
      <c r="C431" s="177" t="s">
        <v>491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496</v>
      </c>
      <c r="B432" s="168" t="s">
        <v>497</v>
      </c>
      <c r="C432" s="177" t="s">
        <v>498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677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500</v>
      </c>
      <c r="B434" s="168"/>
      <c r="C434" s="177" t="s">
        <v>501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502</v>
      </c>
      <c r="B435" s="168"/>
      <c r="C435" s="177" t="s">
        <v>501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503</v>
      </c>
      <c r="B436" s="168" t="s">
        <v>504</v>
      </c>
      <c r="C436" s="177" t="s">
        <v>505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506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507</v>
      </c>
      <c r="B438" s="168" t="s">
        <v>508</v>
      </c>
      <c r="C438" s="177" t="s">
        <v>505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509</v>
      </c>
      <c r="B439" s="168" t="s">
        <v>508</v>
      </c>
      <c r="C439" s="177" t="s">
        <v>505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510</v>
      </c>
      <c r="B440" s="168"/>
      <c r="C440" s="177" t="s">
        <v>491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511</v>
      </c>
      <c r="B441" s="168"/>
      <c r="C441" s="177" t="s">
        <v>336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512</v>
      </c>
      <c r="B442" s="168"/>
      <c r="C442" s="177" t="s">
        <v>513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622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635</v>
      </c>
      <c r="B445" s="217" t="s">
        <v>636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637</v>
      </c>
      <c r="B446" s="217" t="s">
        <v>638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678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640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679</v>
      </c>
      <c r="B449" s="262" t="s">
        <v>680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641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642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643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644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645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646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647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623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603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604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624</v>
      </c>
      <c r="B462" s="138"/>
      <c r="C462" s="138"/>
      <c r="D462" s="138"/>
      <c r="E462" s="139">
        <f>DIG!A1</f>
        <v>41478</v>
      </c>
      <c r="F462" s="139"/>
      <c r="G462" s="139"/>
      <c r="H462" s="139"/>
      <c r="I462" s="139"/>
      <c r="J462" s="139"/>
    </row>
    <row r="463" spans="1:13" ht="17.25" customHeight="1">
      <c r="A463" s="140" t="s">
        <v>605</v>
      </c>
      <c r="B463" s="197" t="s">
        <v>606</v>
      </c>
      <c r="C463" s="142" t="s">
        <v>607</v>
      </c>
      <c r="D463" s="143" t="s">
        <v>608</v>
      </c>
      <c r="E463" s="144" t="s">
        <v>625</v>
      </c>
      <c r="F463" s="144"/>
      <c r="G463" s="144"/>
      <c r="H463" s="144"/>
      <c r="I463" s="144" t="s">
        <v>609</v>
      </c>
      <c r="J463" s="145" t="s">
        <v>610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611</v>
      </c>
      <c r="I464" s="144"/>
      <c r="J464" s="145"/>
    </row>
    <row r="465" spans="1:10" ht="24.75">
      <c r="A465" s="258" t="s">
        <v>681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515</v>
      </c>
      <c r="B466" s="168" t="s">
        <v>516</v>
      </c>
      <c r="C466" s="264" t="s">
        <v>433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517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518</v>
      </c>
      <c r="B468" s="168" t="s">
        <v>516</v>
      </c>
      <c r="C468" s="264" t="s">
        <v>433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519</v>
      </c>
      <c r="B469" s="168"/>
      <c r="C469" s="264" t="s">
        <v>433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520</v>
      </c>
      <c r="B470" s="168"/>
      <c r="C470" s="264" t="s">
        <v>350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516</v>
      </c>
      <c r="C471" s="264" t="s">
        <v>433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521</v>
      </c>
      <c r="B472" s="168"/>
      <c r="C472" s="264" t="s">
        <v>350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522</v>
      </c>
      <c r="B473" s="168" t="s">
        <v>523</v>
      </c>
      <c r="C473" s="264" t="s">
        <v>433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524</v>
      </c>
      <c r="B474" s="168" t="s">
        <v>525</v>
      </c>
      <c r="C474" s="264" t="s">
        <v>350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526</v>
      </c>
      <c r="B475" s="168" t="s">
        <v>527</v>
      </c>
      <c r="C475" s="264" t="s">
        <v>350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528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483</v>
      </c>
      <c r="B477" s="168" t="s">
        <v>523</v>
      </c>
      <c r="C477" s="264" t="s">
        <v>350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483</v>
      </c>
      <c r="B478" s="168" t="s">
        <v>529</v>
      </c>
      <c r="C478" s="264" t="s">
        <v>350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530</v>
      </c>
      <c r="B479" s="168"/>
      <c r="C479" s="264" t="s">
        <v>350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531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529</v>
      </c>
      <c r="B481" s="168"/>
      <c r="C481" s="264" t="s">
        <v>682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533</v>
      </c>
      <c r="B482" s="168"/>
      <c r="C482" s="264" t="s">
        <v>683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535</v>
      </c>
      <c r="B483" s="168"/>
      <c r="C483" s="264" t="s">
        <v>684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536</v>
      </c>
      <c r="B484" s="168"/>
      <c r="C484" s="264" t="s">
        <v>350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537</v>
      </c>
      <c r="B485" s="168"/>
      <c r="C485" s="264" t="s">
        <v>350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538</v>
      </c>
      <c r="B486" s="168"/>
      <c r="C486" s="264" t="s">
        <v>350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539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540</v>
      </c>
      <c r="B488" s="168"/>
      <c r="C488" s="264" t="s">
        <v>350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350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541</v>
      </c>
      <c r="B490" s="168"/>
      <c r="C490" s="264" t="s">
        <v>350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542</v>
      </c>
      <c r="B491" s="168"/>
      <c r="C491" s="264" t="s">
        <v>350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543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544</v>
      </c>
      <c r="B493" s="168" t="s">
        <v>545</v>
      </c>
      <c r="C493" s="264" t="s">
        <v>546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548</v>
      </c>
      <c r="B494" s="168" t="s">
        <v>545</v>
      </c>
      <c r="C494" s="264" t="s">
        <v>546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549</v>
      </c>
      <c r="B495" s="168" t="s">
        <v>550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551</v>
      </c>
      <c r="B496" s="168" t="s">
        <v>552</v>
      </c>
      <c r="C496" s="264" t="s">
        <v>553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554</v>
      </c>
      <c r="B497" s="168" t="s">
        <v>555</v>
      </c>
      <c r="C497" s="264" t="s">
        <v>556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557</v>
      </c>
      <c r="B498" s="168" t="s">
        <v>685</v>
      </c>
      <c r="C498" s="264" t="s">
        <v>686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559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560</v>
      </c>
      <c r="B500" s="168" t="s">
        <v>561</v>
      </c>
      <c r="C500" s="264" t="s">
        <v>553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562</v>
      </c>
      <c r="B501" s="168" t="s">
        <v>561</v>
      </c>
      <c r="C501" s="264" t="s">
        <v>553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563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622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623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603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624</v>
      </c>
      <c r="B509" s="138"/>
      <c r="C509" s="138"/>
      <c r="D509" s="138"/>
      <c r="E509" s="139">
        <f>DIG!A1</f>
        <v>41478</v>
      </c>
      <c r="F509" s="139"/>
      <c r="G509" s="139"/>
      <c r="H509" s="139"/>
      <c r="I509" s="139"/>
      <c r="J509" s="139"/>
    </row>
    <row r="510" spans="1:13" ht="17.25" customHeight="1">
      <c r="A510" s="140" t="s">
        <v>605</v>
      </c>
      <c r="B510" s="197" t="s">
        <v>606</v>
      </c>
      <c r="C510" s="142" t="s">
        <v>607</v>
      </c>
      <c r="D510" s="143" t="s">
        <v>608</v>
      </c>
      <c r="E510" s="144" t="s">
        <v>0</v>
      </c>
      <c r="F510" s="144"/>
      <c r="G510" s="144"/>
      <c r="H510" s="144"/>
      <c r="I510" s="144" t="s">
        <v>609</v>
      </c>
      <c r="J510" s="145" t="s">
        <v>610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611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564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565</v>
      </c>
      <c r="B514" s="168" t="s">
        <v>566</v>
      </c>
      <c r="C514" s="264" t="s">
        <v>553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567</v>
      </c>
      <c r="B515" s="168" t="s">
        <v>566</v>
      </c>
      <c r="C515" s="264" t="s">
        <v>553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568</v>
      </c>
      <c r="B516" s="168" t="s">
        <v>566</v>
      </c>
      <c r="C516" s="264" t="s">
        <v>553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569</v>
      </c>
      <c r="B517" s="168" t="s">
        <v>566</v>
      </c>
      <c r="C517" s="264" t="s">
        <v>553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521</v>
      </c>
      <c r="B518" s="168" t="s">
        <v>566</v>
      </c>
      <c r="C518" s="264" t="s">
        <v>553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570</v>
      </c>
      <c r="B519" s="168" t="s">
        <v>566</v>
      </c>
      <c r="C519" s="264" t="s">
        <v>553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571</v>
      </c>
      <c r="B520" s="168" t="s">
        <v>566</v>
      </c>
      <c r="C520" s="264" t="s">
        <v>553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572</v>
      </c>
      <c r="B521" s="168" t="s">
        <v>566</v>
      </c>
      <c r="C521" s="264" t="s">
        <v>553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573</v>
      </c>
      <c r="B522" s="168" t="s">
        <v>566</v>
      </c>
      <c r="C522" s="264" t="s">
        <v>553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574</v>
      </c>
      <c r="B523" s="168" t="s">
        <v>566</v>
      </c>
      <c r="C523" s="264" t="s">
        <v>553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575</v>
      </c>
      <c r="B524" s="168" t="s">
        <v>566</v>
      </c>
      <c r="C524" s="264" t="s">
        <v>553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577</v>
      </c>
      <c r="B525" s="168" t="s">
        <v>566</v>
      </c>
      <c r="C525" s="264" t="s">
        <v>553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530</v>
      </c>
      <c r="B526" s="168" t="s">
        <v>566</v>
      </c>
      <c r="C526" s="264" t="s">
        <v>553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578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579</v>
      </c>
      <c r="B529" s="168" t="s">
        <v>566</v>
      </c>
      <c r="C529" s="264" t="s">
        <v>553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687</v>
      </c>
      <c r="B530" s="168" t="s">
        <v>566</v>
      </c>
      <c r="C530" s="264" t="s">
        <v>553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581</v>
      </c>
      <c r="B531" s="168" t="s">
        <v>566</v>
      </c>
      <c r="C531" s="264" t="s">
        <v>553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583</v>
      </c>
      <c r="B532" s="168" t="s">
        <v>584</v>
      </c>
      <c r="C532" s="264" t="s">
        <v>553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585</v>
      </c>
      <c r="B533" s="168" t="s">
        <v>566</v>
      </c>
      <c r="C533" s="264" t="s">
        <v>553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586</v>
      </c>
      <c r="B534" s="168" t="s">
        <v>566</v>
      </c>
      <c r="C534" s="264" t="s">
        <v>553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587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588</v>
      </c>
      <c r="B536" s="168" t="s">
        <v>566</v>
      </c>
      <c r="C536" s="264" t="s">
        <v>553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589</v>
      </c>
      <c r="B537" s="168" t="s">
        <v>566</v>
      </c>
      <c r="C537" s="264" t="s">
        <v>553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688</v>
      </c>
      <c r="B538" s="168" t="s">
        <v>566</v>
      </c>
      <c r="C538" s="264" t="s">
        <v>553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591</v>
      </c>
      <c r="B539" s="168" t="s">
        <v>566</v>
      </c>
      <c r="C539" s="264" t="s">
        <v>553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592</v>
      </c>
      <c r="B540" s="168" t="s">
        <v>566</v>
      </c>
      <c r="C540" s="264" t="s">
        <v>553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593</v>
      </c>
      <c r="B541" s="168" t="s">
        <v>566</v>
      </c>
      <c r="C541" s="264" t="s">
        <v>553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594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595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596</v>
      </c>
      <c r="B544" s="168"/>
      <c r="C544" s="264" t="s">
        <v>595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597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598</v>
      </c>
      <c r="B547" s="168"/>
      <c r="C547" s="264" t="s">
        <v>553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599</v>
      </c>
      <c r="B548" s="168"/>
      <c r="C548" s="264" t="s">
        <v>553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622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635</v>
      </c>
      <c r="B550" s="217" t="s">
        <v>636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637</v>
      </c>
      <c r="B551" s="217" t="s">
        <v>689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690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640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691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692</v>
      </c>
      <c r="B2" s="296"/>
      <c r="C2" s="295"/>
      <c r="D2" s="297">
        <f>DIG!A1</f>
        <v>41478</v>
      </c>
      <c r="E2" s="297"/>
      <c r="F2" s="295"/>
      <c r="G2" s="298"/>
    </row>
    <row r="3" spans="1:7" ht="41.25" customHeight="1">
      <c r="A3" s="299"/>
      <c r="B3" s="299" t="s">
        <v>693</v>
      </c>
      <c r="C3" s="300" t="s">
        <v>694</v>
      </c>
      <c r="D3" s="301" t="s">
        <v>695</v>
      </c>
      <c r="E3" s="301"/>
      <c r="F3" s="301"/>
      <c r="G3" s="302" t="s">
        <v>696</v>
      </c>
    </row>
    <row r="4" spans="1:7" ht="20.25">
      <c r="A4" s="303" t="s">
        <v>697</v>
      </c>
      <c r="B4" s="304" t="s">
        <v>698</v>
      </c>
      <c r="C4" s="305" t="s">
        <v>699</v>
      </c>
      <c r="D4" s="306" t="s">
        <v>700</v>
      </c>
      <c r="E4" s="305" t="s">
        <v>701</v>
      </c>
      <c r="F4" s="306" t="s">
        <v>702</v>
      </c>
      <c r="G4" s="302" t="str">
        <f>"$'COTAÇÃO DIÁRIA'.#REF!#REF!"</f>
        <v>$'COTAÇÃO DIÁRIA'.#REF!#REF!</v>
      </c>
    </row>
    <row r="5" spans="1:7" ht="24.75">
      <c r="A5" s="307" t="s">
        <v>703</v>
      </c>
      <c r="B5" s="308" t="s">
        <v>704</v>
      </c>
      <c r="C5" s="309" t="str">
        <f>'COTAÇÃO DIÁRIA'!D232</f>
        <v>EST</v>
      </c>
      <c r="D5" s="309">
        <f>'COTAÇÃO DIÁRIA'!F232</f>
        <v>0.9</v>
      </c>
      <c r="E5" s="309">
        <f>'COTAÇÃO DIÁRIA'!H232</f>
        <v>0.9</v>
      </c>
      <c r="F5" s="309">
        <f>'COTAÇÃO DIÁRIA'!I232</f>
        <v>0</v>
      </c>
      <c r="G5" s="309" t="str">
        <f>'COTAÇÃO DIÁRIA'!J232</f>
        <v>PR/SP</v>
      </c>
    </row>
    <row r="6" spans="1:7" ht="24.75">
      <c r="A6" s="307" t="s">
        <v>705</v>
      </c>
      <c r="B6" s="308" t="s">
        <v>706</v>
      </c>
      <c r="C6" s="309" t="str">
        <f>'COTAÇÃO DIÁRIA'!D236</f>
        <v>EST</v>
      </c>
      <c r="D6" s="309">
        <f>'COTAÇÃO DIÁRIA'!F236</f>
        <v>25</v>
      </c>
      <c r="E6" s="309">
        <f>'COTAÇÃO DIÁRIA'!H236</f>
        <v>25</v>
      </c>
      <c r="F6" s="309">
        <f>'COTAÇÃO DIÁRIA'!I236</f>
        <v>0</v>
      </c>
      <c r="G6" s="309" t="str">
        <f>'COTAÇÃO DIÁRIA'!J236</f>
        <v>PR/ES</v>
      </c>
    </row>
    <row r="7" spans="1:7" ht="24.75">
      <c r="A7" s="307" t="s">
        <v>707</v>
      </c>
      <c r="B7" s="308" t="s">
        <v>708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709</v>
      </c>
      <c r="B8" s="308" t="s">
        <v>710</v>
      </c>
      <c r="C8" s="309" t="str">
        <f>'COTAÇÃO DIÁRIA'!D352</f>
        <v>EST</v>
      </c>
      <c r="D8" s="309">
        <f>'COTAÇÃO DIÁRIA'!F352</f>
        <v>15</v>
      </c>
      <c r="E8" s="309">
        <f>'COTAÇÃO DIÁRIA'!H352</f>
        <v>15</v>
      </c>
      <c r="F8" s="309">
        <f>'COTAÇÃO DIÁRIA'!I352</f>
        <v>0</v>
      </c>
      <c r="G8" s="309" t="str">
        <f>'COTAÇÃO DIÁRIA'!J352</f>
        <v>PR</v>
      </c>
    </row>
    <row r="9" spans="1:7" ht="24.75">
      <c r="A9" s="307" t="s">
        <v>711</v>
      </c>
      <c r="B9" s="308" t="s">
        <v>712</v>
      </c>
      <c r="C9" s="309" t="str">
        <f>'COTAÇÃO DIÁRIA'!D308</f>
        <v>FIR</v>
      </c>
      <c r="D9" s="309">
        <f>'COTAÇÃO DIÁRIA'!F308</f>
        <v>100</v>
      </c>
      <c r="E9" s="309">
        <f>'COTAÇÃO DIÁRIA'!H308</f>
        <v>95</v>
      </c>
      <c r="F9" s="309">
        <f>'COTAÇÃO DIÁRIA'!I308</f>
        <v>5.263157894736835</v>
      </c>
      <c r="G9" s="309" t="str">
        <f>'COTAÇÃO DIÁRIA'!J308</f>
        <v>PR/SC/RS</v>
      </c>
    </row>
    <row r="10" spans="1:7" ht="24.75">
      <c r="A10" s="307" t="s">
        <v>713</v>
      </c>
      <c r="B10" s="308" t="s">
        <v>708</v>
      </c>
      <c r="C10" s="309" t="str">
        <f>'COTAÇÃO DIÁRIA'!D314</f>
        <v>FRA</v>
      </c>
      <c r="D10" s="309">
        <f>'COTAÇÃO DIÁRIA'!F314</f>
        <v>22</v>
      </c>
      <c r="E10" s="309">
        <f>'COTAÇÃO DIÁRIA'!H314</f>
        <v>25</v>
      </c>
      <c r="F10" s="309">
        <f>'COTAÇÃO DIÁRIA'!I314</f>
        <v>-12</v>
      </c>
      <c r="G10" s="309" t="str">
        <f>'COTAÇÃO DIÁRIA'!J314</f>
        <v>SP/SE</v>
      </c>
    </row>
    <row r="11" spans="1:7" ht="24.75">
      <c r="A11" s="307" t="s">
        <v>714</v>
      </c>
      <c r="B11" s="308" t="s">
        <v>715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716</v>
      </c>
      <c r="B12" s="308" t="s">
        <v>717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718</v>
      </c>
      <c r="B13" s="308" t="s">
        <v>719</v>
      </c>
      <c r="C13" s="309" t="str">
        <f>'COTAÇÃO DIÁRIA'!D326</f>
        <v>EST</v>
      </c>
      <c r="D13" s="309">
        <f>'COTAÇÃO DIÁRIA'!F326</f>
        <v>35</v>
      </c>
      <c r="E13" s="309">
        <f>'COTAÇÃO DIÁRIA'!H326</f>
        <v>35</v>
      </c>
      <c r="F13" s="309">
        <f>'COTAÇÃO DIÁRIA'!I326</f>
        <v>0</v>
      </c>
      <c r="G13" s="309" t="str">
        <f>'COTAÇÃO DIÁRIA'!J326</f>
        <v>MG/PE/SP</v>
      </c>
    </row>
    <row r="14" spans="1:7" ht="24.75">
      <c r="A14" s="307" t="s">
        <v>720</v>
      </c>
      <c r="B14" s="308" t="s">
        <v>717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721</v>
      </c>
      <c r="B15" s="308" t="s">
        <v>708</v>
      </c>
      <c r="C15" s="309" t="str">
        <f>'COTAÇÃO DIÁRIA'!D243</f>
        <v>EST</v>
      </c>
      <c r="D15" s="309">
        <f>'COTAÇÃO DIÁRIA'!F243</f>
        <v>20</v>
      </c>
      <c r="E15" s="309">
        <f>'COTAÇÃO DIÁRIA'!H243</f>
        <v>20</v>
      </c>
      <c r="F15" s="309">
        <f>'COTAÇÃO DIÁRIA'!I243</f>
        <v>0</v>
      </c>
      <c r="G15" s="309" t="str">
        <f>'COTAÇÃO DIÁRIA'!J243</f>
        <v>PR/SP/ES</v>
      </c>
    </row>
    <row r="16" spans="1:7" ht="24.75">
      <c r="A16" s="307" t="s">
        <v>722</v>
      </c>
      <c r="B16" s="308" t="s">
        <v>723</v>
      </c>
      <c r="C16" s="309" t="str">
        <f>'COTAÇÃO DIÁRIA'!D382</f>
        <v>EST</v>
      </c>
      <c r="D16" s="309">
        <f>'COTAÇÃO DIÁRIA'!F382</f>
        <v>15</v>
      </c>
      <c r="E16" s="309">
        <f>'COTAÇÃO DIÁRIA'!H382</f>
        <v>15</v>
      </c>
      <c r="F16" s="309">
        <f>'COTAÇÃO DIÁRIA'!I244</f>
        <v>0</v>
      </c>
      <c r="G16" s="309" t="str">
        <f>'COTAÇÃO DIÁRIA'!J379</f>
        <v>PR</v>
      </c>
    </row>
    <row r="17" spans="1:7" ht="24.75">
      <c r="A17" s="307" t="s">
        <v>724</v>
      </c>
      <c r="B17" s="308" t="s">
        <v>708</v>
      </c>
      <c r="C17" s="309" t="str">
        <f>'COTAÇÃO DIÁRIA'!D255</f>
        <v>EST</v>
      </c>
      <c r="D17" s="309">
        <f>'COTAÇÃO DIÁRIA'!F255</f>
        <v>20</v>
      </c>
      <c r="E17" s="309">
        <f>'COTAÇÃO DIÁRIA'!H255</f>
        <v>20</v>
      </c>
      <c r="F17" s="309">
        <f>'COTAÇÃO DIÁRIA'!I245</f>
        <v>20</v>
      </c>
      <c r="G17" s="309" t="str">
        <f>'COTAÇÃO DIÁRIA'!J255</f>
        <v>PR/SP</v>
      </c>
    </row>
    <row r="18" spans="1:7" ht="24.75">
      <c r="A18" s="307" t="s">
        <v>725</v>
      </c>
      <c r="B18" s="308" t="s">
        <v>726</v>
      </c>
      <c r="C18" s="309" t="str">
        <f>'COTAÇÃO DIÁRIA'!D266</f>
        <v>EST</v>
      </c>
      <c r="D18" s="309">
        <f>'COTAÇÃO DIÁRIA'!F266</f>
        <v>20</v>
      </c>
      <c r="E18" s="309">
        <f>'COTAÇÃO DIÁRIA'!H266</f>
        <v>20</v>
      </c>
      <c r="F18" s="309">
        <f>'COTAÇÃO DIÁRIA'!I266</f>
        <v>0</v>
      </c>
      <c r="G18" s="309" t="str">
        <f>'COTAÇÃO DIÁRIA'!J266</f>
        <v>PR/SP</v>
      </c>
    </row>
    <row r="19" spans="1:7" ht="24.75">
      <c r="A19" s="307" t="s">
        <v>727</v>
      </c>
      <c r="B19" s="308" t="s">
        <v>728</v>
      </c>
      <c r="C19" s="309" t="str">
        <f>'COTAÇÃO DIÁRIA'!D409</f>
        <v>EST</v>
      </c>
      <c r="D19" s="309">
        <f>'COTAÇÃO DIÁRIA'!F409</f>
        <v>10</v>
      </c>
      <c r="E19" s="309">
        <f>'COTAÇÃO DIÁRIA'!H409</f>
        <v>10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729</v>
      </c>
      <c r="B20" s="308" t="s">
        <v>717</v>
      </c>
      <c r="C20" s="309" t="str">
        <f>'COTAÇÃO DIÁRIA'!D273</f>
        <v>EST</v>
      </c>
      <c r="D20" s="309">
        <f>'COTAÇÃO DIÁRIA'!F273</f>
        <v>30</v>
      </c>
      <c r="E20" s="309">
        <f>'COTAÇÃO DIÁRIA'!H273</f>
        <v>30</v>
      </c>
      <c r="F20" s="309">
        <f>'COTAÇÃO DIÁRIA'!I273</f>
        <v>0</v>
      </c>
      <c r="G20" s="309" t="str">
        <f>'COTAÇÃO DIÁRIA'!J273</f>
        <v>PR/SP/ES</v>
      </c>
    </row>
    <row r="21" spans="1:7" ht="24.75">
      <c r="A21" s="307" t="s">
        <v>730</v>
      </c>
      <c r="B21" s="308" t="s">
        <v>731</v>
      </c>
      <c r="C21" s="309" t="str">
        <f>'COTAÇÃO DIÁRIA'!D282</f>
        <v>FIR</v>
      </c>
      <c r="D21" s="309">
        <f>'COTAÇÃO DIÁRIA'!F282</f>
        <v>40</v>
      </c>
      <c r="E21" s="309">
        <f>'COTAÇÃO DIÁRIA'!H282</f>
        <v>0</v>
      </c>
      <c r="F21" s="309" t="str">
        <f>'COTAÇÃO DIÁRIA'!I282</f>
        <v>-</v>
      </c>
      <c r="G21" s="309" t="str">
        <f>'COTAÇÃO DIÁRIA'!J282</f>
        <v>SP</v>
      </c>
    </row>
    <row r="22" spans="1:7" ht="24.75">
      <c r="A22" s="307" t="s">
        <v>732</v>
      </c>
      <c r="B22" s="308" t="s">
        <v>708</v>
      </c>
      <c r="C22" s="309" t="str">
        <f>'COTAÇÃO DIÁRIA'!D14</f>
        <v>EST</v>
      </c>
      <c r="D22" s="309">
        <f>'COTAÇÃO DIÁRIA'!F14</f>
        <v>32</v>
      </c>
      <c r="E22" s="309">
        <f>'COTAÇÃO DIÁRIA'!H14</f>
        <v>32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733</v>
      </c>
      <c r="B23" s="308" t="s">
        <v>734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692</v>
      </c>
      <c r="B24" s="308" t="s">
        <v>706</v>
      </c>
      <c r="C24" s="309" t="str">
        <f>'COTAÇÃO DIÁRIA'!D30</f>
        <v>EST</v>
      </c>
      <c r="D24" s="309">
        <f>'COTAÇÃO DIÁRIA'!F30</f>
        <v>18</v>
      </c>
      <c r="E24" s="309">
        <f>'COTAÇÃO DIÁRIA'!H30</f>
        <v>18</v>
      </c>
      <c r="F24" s="309">
        <f>'COTAÇÃO DIÁRIA'!I30</f>
        <v>0</v>
      </c>
      <c r="G24" s="309" t="str">
        <f>'COTAÇÃO DIÁRIA'!J30</f>
        <v>PR/SC/SP</v>
      </c>
    </row>
    <row r="25" spans="1:7" ht="24.75">
      <c r="A25" s="307" t="s">
        <v>735</v>
      </c>
      <c r="B25" s="308" t="s">
        <v>736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737</v>
      </c>
      <c r="B26" s="308" t="s">
        <v>738</v>
      </c>
      <c r="C26" s="309" t="str">
        <f>'COTAÇÃO DIÁRIA'!D56</f>
        <v>EST</v>
      </c>
      <c r="D26" s="309">
        <f>'COTAÇÃO DIÁRIA'!F56</f>
        <v>38</v>
      </c>
      <c r="E26" s="309">
        <f>'COTAÇÃO DIÁRIA'!H56</f>
        <v>38</v>
      </c>
      <c r="F26" s="309">
        <f>'COTAÇÃO DIÁRIA'!I56</f>
        <v>0</v>
      </c>
      <c r="G26" s="309" t="str">
        <f>'COTAÇÃO DIÁRIA'!J56</f>
        <v>PR/SP</v>
      </c>
    </row>
    <row r="27" spans="1:7" ht="24.75">
      <c r="A27" s="307" t="s">
        <v>739</v>
      </c>
      <c r="B27" s="308" t="s">
        <v>734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740</v>
      </c>
      <c r="B28" s="308" t="s">
        <v>741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742</v>
      </c>
      <c r="B29" s="308" t="s">
        <v>708</v>
      </c>
      <c r="C29" s="309" t="str">
        <f>'COTAÇÃO DIÁRIA'!D102</f>
        <v>FIR</v>
      </c>
      <c r="D29" s="309">
        <f>'COTAÇÃO DIÁRIA'!F102</f>
        <v>40</v>
      </c>
      <c r="E29" s="309">
        <f>'COTAÇÃO DIÁRIA'!H102</f>
        <v>38</v>
      </c>
      <c r="F29" s="309">
        <f>'COTAÇÃO DIÁRIA'!I102</f>
        <v>5.263157894736835</v>
      </c>
      <c r="G29" s="309" t="str">
        <f>'COTAÇÃO DIÁRIA'!J102</f>
        <v>BA/PE</v>
      </c>
    </row>
    <row r="30" spans="1:7" ht="24.75">
      <c r="A30" s="307" t="s">
        <v>743</v>
      </c>
      <c r="B30" s="308" t="s">
        <v>146</v>
      </c>
      <c r="C30" s="309" t="str">
        <f>'COTAÇÃO DIÁRIA'!D118</f>
        <v>FIR</v>
      </c>
      <c r="D30" s="309">
        <f>'COTAÇÃO DIÁRIA'!F118</f>
        <v>0.85</v>
      </c>
      <c r="E30" s="309">
        <f>'COTAÇÃO DIÁRIA'!H118</f>
        <v>0.8</v>
      </c>
      <c r="F30" s="309">
        <f>'COTAÇÃO DIÁRIA'!I118</f>
        <v>6.25</v>
      </c>
      <c r="G30" s="309" t="str">
        <f>'COTAÇÃO DIÁRIA'!J118</f>
        <v>SP/GO</v>
      </c>
    </row>
    <row r="31" spans="1:7" ht="24.75">
      <c r="A31" s="307" t="s">
        <v>744</v>
      </c>
      <c r="B31" s="308" t="s">
        <v>745</v>
      </c>
      <c r="C31" s="309" t="str">
        <f>'COTAÇÃO DIÁRIA'!D110</f>
        <v>EST</v>
      </c>
      <c r="D31" s="309">
        <f>'COTAÇÃO DIÁRIA'!F110</f>
        <v>38</v>
      </c>
      <c r="E31" s="309">
        <f>'COTAÇÃO DIÁRIA'!H110</f>
        <v>38</v>
      </c>
      <c r="F31" s="309">
        <f>'COTAÇÃO DIÁRIA'!I110</f>
        <v>0</v>
      </c>
      <c r="G31" s="309" t="str">
        <f>'COTAÇÃO DIÁRIA'!J110</f>
        <v>BA/RRN/SP</v>
      </c>
    </row>
    <row r="32" spans="1:7" ht="24.75">
      <c r="A32" s="307" t="s">
        <v>746</v>
      </c>
      <c r="B32" s="308" t="s">
        <v>747</v>
      </c>
      <c r="C32" s="309" t="str">
        <f>'COTAÇÃO DIÁRIA'!D66</f>
        <v>FIR</v>
      </c>
      <c r="D32" s="309">
        <f>'COTAÇÃO DIÁRIA'!F66</f>
        <v>32</v>
      </c>
      <c r="E32" s="309">
        <f>'COTAÇÃO DIÁRIA'!H66</f>
        <v>30</v>
      </c>
      <c r="F32" s="309">
        <f>'COTAÇÃO DIÁRIA'!I66</f>
        <v>6.666666666666671</v>
      </c>
      <c r="G32" s="309" t="str">
        <f>'COTAÇÃO DIÁRIA'!J64</f>
        <v>PR/SP</v>
      </c>
    </row>
    <row r="33" spans="1:7" ht="24.75">
      <c r="A33" s="307" t="s">
        <v>748</v>
      </c>
      <c r="B33" s="308" t="s">
        <v>749</v>
      </c>
      <c r="C33" s="309" t="str">
        <f>'COTAÇÃO DIÁRIA'!D145</f>
        <v>EST</v>
      </c>
      <c r="D33" s="309">
        <f>'COTAÇÃO DIÁRIA'!F145</f>
        <v>40</v>
      </c>
      <c r="E33" s="309">
        <f>'COTAÇÃO DIÁRIA'!H145</f>
        <v>40</v>
      </c>
      <c r="F33" s="309">
        <f>'COTAÇÃO DIÁRIA'!I145</f>
        <v>0</v>
      </c>
      <c r="G33" s="309" t="str">
        <f>'COTAÇÃO DIÁRIA'!J145</f>
        <v>PR/SP</v>
      </c>
    </row>
    <row r="34" spans="1:7" ht="24.75">
      <c r="A34" s="307" t="s">
        <v>750</v>
      </c>
      <c r="B34" s="308" t="s">
        <v>751</v>
      </c>
      <c r="C34" s="309" t="str">
        <f>'COTAÇÃO DIÁRIA'!D420</f>
        <v>EST</v>
      </c>
      <c r="D34" s="309">
        <f>'COTAÇÃO DIÁRIA'!F420</f>
        <v>80</v>
      </c>
      <c r="E34" s="309">
        <f>'COTAÇÃO DIÁRIA'!H420</f>
        <v>80</v>
      </c>
      <c r="F34" s="309">
        <f>'COTAÇÃO DIÁRIA'!I420</f>
        <v>0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752</v>
      </c>
      <c r="B37" s="310"/>
      <c r="C37" s="311" t="s">
        <v>753</v>
      </c>
      <c r="D37" s="311"/>
      <c r="E37" s="311"/>
      <c r="F37" s="311"/>
      <c r="G37" s="312"/>
    </row>
    <row r="38" spans="1:7" ht="20.25">
      <c r="A38" s="310" t="s">
        <v>754</v>
      </c>
      <c r="B38" s="310"/>
      <c r="C38" s="313" t="s">
        <v>755</v>
      </c>
      <c r="D38" s="313"/>
      <c r="E38" s="310"/>
      <c r="F38" s="310"/>
      <c r="G38" s="310"/>
    </row>
    <row r="39" spans="1:7" ht="20.25">
      <c r="A39" s="310" t="s">
        <v>756</v>
      </c>
      <c r="B39" s="310"/>
      <c r="C39" s="313" t="s">
        <v>757</v>
      </c>
      <c r="D39" s="313"/>
      <c r="E39" s="310"/>
      <c r="F39" s="310"/>
      <c r="G39" s="310"/>
    </row>
    <row r="40" spans="1:7" ht="20.25">
      <c r="A40" s="310" t="s">
        <v>758</v>
      </c>
      <c r="B40" s="310"/>
      <c r="C40" s="313" t="s">
        <v>759</v>
      </c>
      <c r="D40" s="313"/>
      <c r="E40" s="310"/>
      <c r="F40" s="310"/>
      <c r="G40" s="310"/>
    </row>
    <row r="41" spans="1:7" ht="20.25">
      <c r="A41" s="310" t="s">
        <v>760</v>
      </c>
      <c r="B41" s="310"/>
      <c r="C41" s="313" t="s">
        <v>761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762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2013-07-16T11:31:44Z</cp:lastPrinted>
  <dcterms:created xsi:type="dcterms:W3CDTF">1999-10-06T13:54:00Z</dcterms:created>
  <dcterms:modified xsi:type="dcterms:W3CDTF">2013-07-23T10:46:47Z</dcterms:modified>
  <cp:category/>
  <cp:version/>
  <cp:contentType/>
  <cp:contentStatus/>
  <cp:revision>1845</cp:revision>
</cp:coreProperties>
</file>